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cwane-my.sharepoint.com/personal/sam_trail_mcwanepi_com/Documents/"/>
    </mc:Choice>
  </mc:AlternateContent>
  <xr:revisionPtr revIDLastSave="0" documentId="8_{1823592D-26B6-4FEF-81DC-8C12751765FA}" xr6:coauthVersionLast="47" xr6:coauthVersionMax="47" xr10:uidLastSave="{00000000-0000-0000-0000-000000000000}"/>
  <bookViews>
    <workbookView xWindow="28680" yWindow="-120" windowWidth="29040" windowHeight="15720" xr2:uid="{B28F3740-A344-4E8F-BCCC-B9630A32852E}"/>
  </bookViews>
  <sheets>
    <sheet name="Cast Canal Gat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049" i="1" l="1"/>
  <c r="J1049" i="1" s="1"/>
  <c r="I1048" i="1"/>
  <c r="J1048" i="1" s="1"/>
  <c r="I1047" i="1"/>
  <c r="J1047" i="1" s="1"/>
  <c r="I1046" i="1"/>
  <c r="J1046" i="1" s="1"/>
  <c r="J1045" i="1"/>
  <c r="I1045" i="1"/>
  <c r="I1044" i="1"/>
  <c r="J1044" i="1" s="1"/>
  <c r="I1043" i="1"/>
  <c r="J1043" i="1" s="1"/>
  <c r="I1042" i="1"/>
  <c r="J1042" i="1" s="1"/>
  <c r="I1041" i="1"/>
  <c r="J1041" i="1" s="1"/>
  <c r="I1040" i="1"/>
  <c r="J1040" i="1" s="1"/>
  <c r="I1039" i="1"/>
  <c r="J1039" i="1" s="1"/>
  <c r="I1038" i="1"/>
  <c r="J1038" i="1" s="1"/>
  <c r="I1037" i="1"/>
  <c r="J1037" i="1" s="1"/>
  <c r="I1036" i="1"/>
  <c r="J1036" i="1" s="1"/>
  <c r="I1035" i="1"/>
  <c r="J1035" i="1" s="1"/>
  <c r="I1034" i="1"/>
  <c r="J1034" i="1" s="1"/>
  <c r="I1033" i="1"/>
  <c r="J1033" i="1" s="1"/>
  <c r="I1032" i="1"/>
  <c r="J1032" i="1" s="1"/>
  <c r="I1031" i="1"/>
  <c r="J1031" i="1" s="1"/>
  <c r="J1030" i="1"/>
  <c r="I1030" i="1"/>
  <c r="J1029" i="1"/>
  <c r="I1029" i="1"/>
  <c r="J1028" i="1"/>
  <c r="I1028" i="1"/>
  <c r="I1027" i="1"/>
  <c r="J1027" i="1" s="1"/>
  <c r="J1026" i="1"/>
  <c r="I1026" i="1"/>
  <c r="I1025" i="1"/>
  <c r="J1025" i="1" s="1"/>
  <c r="I1024" i="1"/>
  <c r="J1024" i="1" s="1"/>
  <c r="I1023" i="1"/>
  <c r="J1023" i="1" s="1"/>
  <c r="I1022" i="1"/>
  <c r="J1022" i="1" s="1"/>
  <c r="J1021" i="1"/>
  <c r="I1021" i="1"/>
  <c r="I1020" i="1"/>
  <c r="J1020" i="1" s="1"/>
  <c r="I1019" i="1"/>
  <c r="J1019" i="1" s="1"/>
  <c r="I1018" i="1"/>
  <c r="J1018" i="1" s="1"/>
  <c r="I1017" i="1"/>
  <c r="J1017" i="1" s="1"/>
  <c r="I1016" i="1"/>
  <c r="J1016" i="1" s="1"/>
  <c r="I1015" i="1"/>
  <c r="J1015" i="1" s="1"/>
  <c r="I1014" i="1"/>
  <c r="J1014" i="1" s="1"/>
  <c r="I1013" i="1"/>
  <c r="J1013" i="1" s="1"/>
  <c r="I1012" i="1"/>
  <c r="J1012" i="1" s="1"/>
  <c r="J1011" i="1"/>
  <c r="I1011" i="1"/>
  <c r="J1010" i="1"/>
  <c r="I1010" i="1"/>
  <c r="I1009" i="1"/>
  <c r="J1009" i="1" s="1"/>
  <c r="I1008" i="1"/>
  <c r="J1008" i="1" s="1"/>
  <c r="I1007" i="1"/>
  <c r="J1007" i="1" s="1"/>
  <c r="I1006" i="1"/>
  <c r="J1006" i="1" s="1"/>
  <c r="I1005" i="1"/>
  <c r="J1005" i="1" s="1"/>
  <c r="I1004" i="1"/>
  <c r="J1004" i="1" s="1"/>
  <c r="F1004" i="1"/>
  <c r="I1003" i="1"/>
  <c r="J1003" i="1" s="1"/>
  <c r="F1003" i="1"/>
  <c r="I1002" i="1"/>
  <c r="J1002" i="1" s="1"/>
  <c r="F1002" i="1"/>
  <c r="I1001" i="1"/>
  <c r="J1001" i="1" s="1"/>
  <c r="F1001" i="1"/>
  <c r="I1000" i="1"/>
  <c r="J1000" i="1" s="1"/>
  <c r="F1000" i="1"/>
  <c r="J999" i="1"/>
  <c r="I999" i="1"/>
  <c r="F999" i="1"/>
  <c r="I998" i="1"/>
  <c r="J998" i="1" s="1"/>
  <c r="F998" i="1"/>
  <c r="J997" i="1"/>
  <c r="I997" i="1"/>
  <c r="F997" i="1"/>
  <c r="I996" i="1"/>
  <c r="J996" i="1" s="1"/>
  <c r="F996" i="1"/>
  <c r="I995" i="1"/>
  <c r="J995" i="1" s="1"/>
  <c r="F995" i="1"/>
  <c r="I994" i="1"/>
  <c r="J994" i="1" s="1"/>
  <c r="F994" i="1"/>
  <c r="J993" i="1"/>
  <c r="I993" i="1"/>
  <c r="F993" i="1"/>
  <c r="I992" i="1"/>
  <c r="J992" i="1" s="1"/>
  <c r="F992" i="1"/>
  <c r="J991" i="1"/>
  <c r="I991" i="1"/>
  <c r="F991" i="1"/>
  <c r="I990" i="1"/>
  <c r="J990" i="1" s="1"/>
  <c r="F990" i="1"/>
  <c r="I989" i="1"/>
  <c r="J989" i="1" s="1"/>
  <c r="F989" i="1"/>
  <c r="I988" i="1"/>
  <c r="J988" i="1" s="1"/>
  <c r="F988" i="1"/>
  <c r="I987" i="1"/>
  <c r="J987" i="1" s="1"/>
  <c r="F987" i="1"/>
  <c r="I986" i="1"/>
  <c r="J986" i="1" s="1"/>
  <c r="F986" i="1"/>
  <c r="I985" i="1"/>
  <c r="J985" i="1" s="1"/>
  <c r="F985" i="1"/>
  <c r="J984" i="1"/>
  <c r="I984" i="1"/>
  <c r="F984" i="1"/>
  <c r="I983" i="1"/>
  <c r="J983" i="1" s="1"/>
  <c r="F983" i="1"/>
  <c r="I982" i="1"/>
  <c r="J982" i="1" s="1"/>
  <c r="F982" i="1"/>
  <c r="J981" i="1"/>
  <c r="I981" i="1"/>
  <c r="F981" i="1"/>
  <c r="I980" i="1"/>
  <c r="J980" i="1" s="1"/>
  <c r="F980" i="1"/>
  <c r="I979" i="1"/>
  <c r="J979" i="1" s="1"/>
  <c r="F979" i="1"/>
  <c r="I978" i="1"/>
  <c r="J978" i="1" s="1"/>
  <c r="F978" i="1"/>
  <c r="I977" i="1"/>
  <c r="J977" i="1" s="1"/>
  <c r="F977" i="1"/>
  <c r="I976" i="1"/>
  <c r="J976" i="1" s="1"/>
  <c r="F976" i="1"/>
  <c r="J975" i="1"/>
  <c r="I975" i="1"/>
  <c r="F975" i="1"/>
  <c r="I974" i="1"/>
  <c r="J974" i="1" s="1"/>
  <c r="F974" i="1"/>
  <c r="J973" i="1"/>
  <c r="I973" i="1"/>
  <c r="F973" i="1"/>
  <c r="J972" i="1"/>
  <c r="I972" i="1"/>
  <c r="F972" i="1"/>
  <c r="J971" i="1"/>
  <c r="I971" i="1"/>
  <c r="F971" i="1"/>
  <c r="J970" i="1"/>
  <c r="I970" i="1"/>
  <c r="F970" i="1"/>
  <c r="I969" i="1"/>
  <c r="J969" i="1" s="1"/>
  <c r="F969" i="1"/>
  <c r="I968" i="1"/>
  <c r="J968" i="1" s="1"/>
  <c r="F968" i="1"/>
  <c r="J967" i="1"/>
  <c r="I967" i="1"/>
  <c r="F967" i="1"/>
  <c r="J966" i="1"/>
  <c r="I966" i="1"/>
  <c r="F966" i="1"/>
  <c r="J965" i="1"/>
  <c r="I965" i="1"/>
  <c r="F965" i="1"/>
  <c r="I964" i="1"/>
  <c r="J964" i="1" s="1"/>
  <c r="F964" i="1"/>
  <c r="I963" i="1"/>
  <c r="J963" i="1" s="1"/>
  <c r="F963" i="1"/>
  <c r="I962" i="1"/>
  <c r="J962" i="1" s="1"/>
  <c r="F962" i="1"/>
  <c r="J961" i="1"/>
  <c r="I961" i="1"/>
  <c r="F961" i="1"/>
  <c r="I960" i="1"/>
  <c r="J960" i="1" s="1"/>
  <c r="F960" i="1"/>
  <c r="I959" i="1"/>
  <c r="J959" i="1" s="1"/>
  <c r="F959" i="1"/>
  <c r="I958" i="1"/>
  <c r="J958" i="1" s="1"/>
  <c r="F958" i="1"/>
  <c r="I957" i="1"/>
  <c r="J957" i="1" s="1"/>
  <c r="F957" i="1"/>
  <c r="I956" i="1"/>
  <c r="J956" i="1" s="1"/>
  <c r="F956" i="1"/>
  <c r="I955" i="1"/>
  <c r="J955" i="1" s="1"/>
  <c r="F955" i="1"/>
  <c r="I954" i="1"/>
  <c r="J954" i="1" s="1"/>
  <c r="F954" i="1"/>
  <c r="I953" i="1"/>
  <c r="J953" i="1" s="1"/>
  <c r="F953" i="1"/>
  <c r="I952" i="1"/>
  <c r="J952" i="1" s="1"/>
  <c r="F952" i="1"/>
  <c r="I951" i="1"/>
  <c r="J951" i="1" s="1"/>
  <c r="F951" i="1"/>
  <c r="I950" i="1"/>
  <c r="J950" i="1" s="1"/>
  <c r="F950" i="1"/>
  <c r="J949" i="1"/>
  <c r="I949" i="1"/>
  <c r="F949" i="1"/>
  <c r="I948" i="1"/>
  <c r="J948" i="1" s="1"/>
  <c r="I947" i="1"/>
  <c r="J947" i="1" s="1"/>
  <c r="I946" i="1"/>
  <c r="J946" i="1" s="1"/>
  <c r="I945" i="1"/>
  <c r="J945" i="1" s="1"/>
  <c r="I944" i="1"/>
  <c r="J944" i="1" s="1"/>
  <c r="I943" i="1"/>
  <c r="J943" i="1" s="1"/>
  <c r="I942" i="1"/>
  <c r="J942" i="1" s="1"/>
  <c r="I941" i="1"/>
  <c r="J941" i="1" s="1"/>
  <c r="I940" i="1"/>
  <c r="J940" i="1" s="1"/>
  <c r="I939" i="1"/>
  <c r="J939" i="1" s="1"/>
  <c r="J938" i="1"/>
  <c r="I938" i="1"/>
  <c r="F938" i="1"/>
  <c r="I937" i="1"/>
  <c r="J937" i="1" s="1"/>
  <c r="F937" i="1"/>
  <c r="J936" i="1"/>
  <c r="I936" i="1"/>
  <c r="F936" i="1"/>
  <c r="J935" i="1"/>
  <c r="I935" i="1"/>
  <c r="F935" i="1"/>
  <c r="I934" i="1"/>
  <c r="J934" i="1" s="1"/>
  <c r="F934" i="1"/>
  <c r="I933" i="1"/>
  <c r="J933" i="1" s="1"/>
  <c r="F933" i="1"/>
  <c r="I932" i="1"/>
  <c r="J932" i="1" s="1"/>
  <c r="F932" i="1"/>
  <c r="I931" i="1"/>
  <c r="J931" i="1" s="1"/>
  <c r="F931" i="1"/>
  <c r="I930" i="1"/>
  <c r="J930" i="1" s="1"/>
  <c r="F930" i="1"/>
  <c r="J929" i="1"/>
  <c r="I929" i="1"/>
  <c r="F929" i="1"/>
  <c r="I928" i="1"/>
  <c r="J928" i="1" s="1"/>
  <c r="F928" i="1"/>
  <c r="I927" i="1"/>
  <c r="J927" i="1" s="1"/>
  <c r="F927" i="1"/>
  <c r="J926" i="1"/>
  <c r="I926" i="1"/>
  <c r="F926" i="1"/>
  <c r="I925" i="1"/>
  <c r="J925" i="1" s="1"/>
  <c r="F925" i="1"/>
  <c r="I924" i="1"/>
  <c r="J924" i="1" s="1"/>
  <c r="F924" i="1"/>
  <c r="I923" i="1"/>
  <c r="J923" i="1" s="1"/>
  <c r="F923" i="1"/>
  <c r="I922" i="1"/>
  <c r="J922" i="1" s="1"/>
  <c r="F922" i="1"/>
  <c r="I921" i="1"/>
  <c r="J921" i="1" s="1"/>
  <c r="F921" i="1"/>
  <c r="J920" i="1"/>
  <c r="I920" i="1"/>
  <c r="F920" i="1"/>
  <c r="J919" i="1"/>
  <c r="I919" i="1"/>
  <c r="F919" i="1"/>
  <c r="I918" i="1"/>
  <c r="J918" i="1" s="1"/>
  <c r="F918" i="1"/>
  <c r="I917" i="1"/>
  <c r="J917" i="1" s="1"/>
  <c r="F917" i="1"/>
  <c r="I916" i="1"/>
  <c r="J916" i="1" s="1"/>
  <c r="F916" i="1"/>
  <c r="J915" i="1"/>
  <c r="I915" i="1"/>
  <c r="F915" i="1"/>
  <c r="I914" i="1"/>
  <c r="J914" i="1" s="1"/>
  <c r="F914" i="1"/>
  <c r="I913" i="1"/>
  <c r="J913" i="1" s="1"/>
  <c r="F913" i="1"/>
  <c r="I912" i="1"/>
  <c r="J912" i="1" s="1"/>
  <c r="F912" i="1"/>
  <c r="I911" i="1"/>
  <c r="J911" i="1" s="1"/>
  <c r="F911" i="1"/>
  <c r="I910" i="1"/>
  <c r="J910" i="1" s="1"/>
  <c r="F910" i="1"/>
  <c r="J909" i="1"/>
  <c r="I909" i="1"/>
  <c r="F909" i="1"/>
  <c r="J908" i="1"/>
  <c r="I908" i="1"/>
  <c r="F908" i="1"/>
  <c r="I907" i="1"/>
  <c r="J907" i="1" s="1"/>
  <c r="F907" i="1"/>
  <c r="I906" i="1"/>
  <c r="J906" i="1" s="1"/>
  <c r="F906" i="1"/>
  <c r="I905" i="1"/>
  <c r="J905" i="1" s="1"/>
  <c r="F905" i="1"/>
  <c r="I904" i="1"/>
  <c r="J904" i="1" s="1"/>
  <c r="F904" i="1"/>
  <c r="J903" i="1"/>
  <c r="I903" i="1"/>
  <c r="F903" i="1"/>
  <c r="I902" i="1"/>
  <c r="J902" i="1" s="1"/>
  <c r="F902" i="1"/>
  <c r="J901" i="1"/>
  <c r="I901" i="1"/>
  <c r="F901" i="1"/>
  <c r="I900" i="1"/>
  <c r="J900" i="1" s="1"/>
  <c r="F900" i="1"/>
  <c r="I899" i="1"/>
  <c r="J899" i="1" s="1"/>
  <c r="F899" i="1"/>
  <c r="I898" i="1"/>
  <c r="J898" i="1" s="1"/>
  <c r="F898" i="1"/>
  <c r="J897" i="1"/>
  <c r="I897" i="1"/>
  <c r="F897" i="1"/>
  <c r="I896" i="1"/>
  <c r="J896" i="1" s="1"/>
  <c r="F896" i="1"/>
  <c r="I895" i="1"/>
  <c r="J895" i="1" s="1"/>
  <c r="F895" i="1"/>
  <c r="I894" i="1"/>
  <c r="J894" i="1" s="1"/>
  <c r="F894" i="1"/>
  <c r="I893" i="1"/>
  <c r="J893" i="1" s="1"/>
  <c r="F893" i="1"/>
  <c r="J892" i="1"/>
  <c r="I892" i="1"/>
  <c r="F892" i="1"/>
  <c r="I891" i="1"/>
  <c r="J891" i="1" s="1"/>
  <c r="F891" i="1"/>
  <c r="I890" i="1"/>
  <c r="J890" i="1" s="1"/>
  <c r="F890" i="1"/>
  <c r="I889" i="1"/>
  <c r="J889" i="1" s="1"/>
  <c r="F889" i="1"/>
  <c r="I888" i="1"/>
  <c r="J888" i="1" s="1"/>
  <c r="F888" i="1"/>
  <c r="J887" i="1"/>
  <c r="I887" i="1"/>
  <c r="F887" i="1"/>
  <c r="I886" i="1"/>
  <c r="J886" i="1" s="1"/>
  <c r="F886" i="1"/>
  <c r="I885" i="1"/>
  <c r="J885" i="1" s="1"/>
  <c r="F885" i="1"/>
  <c r="J884" i="1"/>
  <c r="I884" i="1"/>
  <c r="F884" i="1"/>
  <c r="I883" i="1"/>
  <c r="J883" i="1" s="1"/>
  <c r="F883" i="1"/>
  <c r="I877" i="1"/>
  <c r="I876" i="1"/>
  <c r="I875" i="1"/>
  <c r="I874" i="1"/>
  <c r="I873" i="1"/>
  <c r="J873" i="1" s="1"/>
  <c r="I872" i="1"/>
  <c r="J872" i="1" s="1"/>
  <c r="J871" i="1"/>
  <c r="I871" i="1"/>
  <c r="I870" i="1"/>
  <c r="J870" i="1" s="1"/>
  <c r="J869" i="1"/>
  <c r="I869" i="1"/>
  <c r="I868" i="1"/>
  <c r="J868" i="1" s="1"/>
  <c r="I867" i="1"/>
  <c r="I866" i="1"/>
  <c r="I865" i="1"/>
  <c r="I864" i="1"/>
  <c r="J864" i="1" s="1"/>
  <c r="I863" i="1"/>
  <c r="J863" i="1" s="1"/>
  <c r="I862" i="1"/>
  <c r="J862" i="1" s="1"/>
  <c r="I861" i="1"/>
  <c r="J861" i="1" s="1"/>
  <c r="I860" i="1"/>
  <c r="J860" i="1" s="1"/>
  <c r="I859" i="1"/>
  <c r="J859" i="1" s="1"/>
  <c r="I858" i="1"/>
  <c r="I857" i="1"/>
  <c r="J857" i="1" s="1"/>
  <c r="J856" i="1"/>
  <c r="I856" i="1"/>
  <c r="I855" i="1"/>
  <c r="J855" i="1" s="1"/>
  <c r="I854" i="1"/>
  <c r="J854" i="1" s="1"/>
  <c r="I853" i="1"/>
  <c r="J853" i="1" s="1"/>
  <c r="I852" i="1"/>
  <c r="I846" i="1"/>
  <c r="J846" i="1" s="1"/>
  <c r="I845" i="1"/>
  <c r="J845" i="1" s="1"/>
  <c r="I844" i="1"/>
  <c r="J844" i="1" s="1"/>
  <c r="J843" i="1"/>
  <c r="I843" i="1"/>
  <c r="J842" i="1"/>
  <c r="I842" i="1"/>
  <c r="I841" i="1"/>
  <c r="J841" i="1" s="1"/>
  <c r="I840" i="1"/>
  <c r="J840" i="1" s="1"/>
  <c r="I839" i="1"/>
  <c r="J839" i="1" s="1"/>
  <c r="J838" i="1"/>
  <c r="I838" i="1"/>
  <c r="J837" i="1"/>
  <c r="I837" i="1"/>
  <c r="I836" i="1"/>
  <c r="J836" i="1" s="1"/>
  <c r="J835" i="1"/>
  <c r="I835" i="1"/>
  <c r="J834" i="1"/>
  <c r="I834" i="1"/>
  <c r="I833" i="1"/>
  <c r="J833" i="1" s="1"/>
  <c r="J832" i="1"/>
  <c r="I832" i="1"/>
  <c r="I831" i="1"/>
  <c r="J831" i="1" s="1"/>
  <c r="I830" i="1"/>
  <c r="J830" i="1" s="1"/>
  <c r="I829" i="1"/>
  <c r="J829" i="1" s="1"/>
  <c r="I828" i="1"/>
  <c r="J828" i="1" s="1"/>
  <c r="J827" i="1"/>
  <c r="I827" i="1"/>
  <c r="J826" i="1"/>
  <c r="I826" i="1"/>
  <c r="I825" i="1"/>
  <c r="J825" i="1" s="1"/>
  <c r="I824" i="1"/>
  <c r="J824" i="1" s="1"/>
  <c r="I823" i="1"/>
  <c r="J823" i="1" s="1"/>
  <c r="J822" i="1"/>
  <c r="I822" i="1"/>
  <c r="J821" i="1"/>
  <c r="I821" i="1"/>
  <c r="J820" i="1"/>
  <c r="I820" i="1"/>
  <c r="J819" i="1"/>
  <c r="I819" i="1"/>
  <c r="J818" i="1"/>
  <c r="I818" i="1"/>
  <c r="I817" i="1"/>
  <c r="J817" i="1" s="1"/>
  <c r="I816" i="1"/>
  <c r="J816" i="1" s="1"/>
  <c r="I815" i="1"/>
  <c r="J815" i="1" s="1"/>
  <c r="I814" i="1"/>
  <c r="J814" i="1" s="1"/>
  <c r="J813" i="1"/>
  <c r="I813" i="1"/>
  <c r="I812" i="1"/>
  <c r="J812" i="1" s="1"/>
  <c r="J811" i="1"/>
  <c r="I811" i="1"/>
  <c r="J810" i="1"/>
  <c r="I810" i="1"/>
  <c r="I809" i="1"/>
  <c r="J809" i="1" s="1"/>
  <c r="I808" i="1"/>
  <c r="J808" i="1" s="1"/>
  <c r="I807" i="1"/>
  <c r="J807" i="1" s="1"/>
  <c r="J806" i="1"/>
  <c r="I806" i="1"/>
  <c r="I805" i="1"/>
  <c r="J805" i="1" s="1"/>
  <c r="J804" i="1"/>
  <c r="I804" i="1"/>
  <c r="J803" i="1"/>
  <c r="I803" i="1"/>
  <c r="J802" i="1"/>
  <c r="I802" i="1"/>
  <c r="I801" i="1"/>
  <c r="J801" i="1" s="1"/>
  <c r="I800" i="1"/>
  <c r="J800" i="1" s="1"/>
  <c r="I799" i="1"/>
  <c r="J799" i="1" s="1"/>
  <c r="I798" i="1"/>
  <c r="J798" i="1" s="1"/>
  <c r="I797" i="1"/>
  <c r="J797" i="1" s="1"/>
  <c r="I796" i="1"/>
  <c r="J796" i="1" s="1"/>
  <c r="J795" i="1"/>
  <c r="I795" i="1"/>
  <c r="J794" i="1"/>
  <c r="I794" i="1"/>
  <c r="I793" i="1"/>
  <c r="J793" i="1" s="1"/>
  <c r="J792" i="1"/>
  <c r="I792" i="1"/>
  <c r="I791" i="1"/>
  <c r="J791" i="1" s="1"/>
  <c r="I790" i="1"/>
  <c r="J790" i="1" s="1"/>
  <c r="I789" i="1"/>
  <c r="J789" i="1" s="1"/>
  <c r="I788" i="1"/>
  <c r="J788" i="1" s="1"/>
  <c r="J787" i="1"/>
  <c r="I787" i="1"/>
  <c r="J786" i="1"/>
  <c r="I786" i="1"/>
  <c r="I785" i="1"/>
  <c r="J785" i="1" s="1"/>
  <c r="I784" i="1"/>
  <c r="J784" i="1" s="1"/>
  <c r="I783" i="1"/>
  <c r="J783" i="1" s="1"/>
  <c r="I782" i="1"/>
  <c r="J782" i="1" s="1"/>
  <c r="I781" i="1"/>
  <c r="J781" i="1" s="1"/>
  <c r="I780" i="1"/>
  <c r="J780" i="1" s="1"/>
  <c r="J779" i="1"/>
  <c r="I779" i="1"/>
  <c r="J778" i="1"/>
  <c r="I778" i="1"/>
  <c r="I777" i="1"/>
  <c r="J777" i="1" s="1"/>
  <c r="I776" i="1"/>
  <c r="J776" i="1" s="1"/>
  <c r="J775" i="1"/>
  <c r="I775" i="1"/>
  <c r="I774" i="1"/>
  <c r="J774" i="1" s="1"/>
  <c r="I773" i="1"/>
  <c r="J773" i="1" s="1"/>
  <c r="J772" i="1"/>
  <c r="I772" i="1"/>
  <c r="J771" i="1"/>
  <c r="I771" i="1"/>
  <c r="J770" i="1"/>
  <c r="I770" i="1"/>
  <c r="I769" i="1"/>
  <c r="J769" i="1" s="1"/>
  <c r="I768" i="1"/>
  <c r="J768" i="1" s="1"/>
  <c r="I767" i="1"/>
  <c r="J767" i="1" s="1"/>
  <c r="I766" i="1"/>
  <c r="J766" i="1" s="1"/>
  <c r="I765" i="1"/>
  <c r="J765" i="1" s="1"/>
  <c r="I764" i="1"/>
  <c r="J764" i="1" s="1"/>
  <c r="J763" i="1"/>
  <c r="I763" i="1"/>
  <c r="J762" i="1"/>
  <c r="I762" i="1"/>
  <c r="I761" i="1"/>
  <c r="J761" i="1" s="1"/>
  <c r="J760" i="1"/>
  <c r="I760" i="1"/>
  <c r="I759" i="1"/>
  <c r="J759" i="1" s="1"/>
  <c r="J758" i="1"/>
  <c r="I758" i="1"/>
  <c r="I757" i="1"/>
  <c r="J757" i="1" s="1"/>
  <c r="I756" i="1"/>
  <c r="J756" i="1" s="1"/>
  <c r="J755" i="1"/>
  <c r="I755" i="1"/>
  <c r="J754" i="1"/>
  <c r="I754" i="1"/>
  <c r="I753" i="1"/>
  <c r="J753" i="1" s="1"/>
  <c r="I752" i="1"/>
  <c r="J752" i="1" s="1"/>
  <c r="I751" i="1"/>
  <c r="J751" i="1" s="1"/>
  <c r="I750" i="1"/>
  <c r="J750" i="1" s="1"/>
  <c r="I749" i="1"/>
  <c r="J749" i="1" s="1"/>
  <c r="I748" i="1"/>
  <c r="J748" i="1" s="1"/>
  <c r="J747" i="1"/>
  <c r="I747" i="1"/>
  <c r="J746" i="1"/>
  <c r="I746" i="1"/>
  <c r="I745" i="1"/>
  <c r="J745" i="1" s="1"/>
  <c r="J744" i="1"/>
  <c r="I744" i="1"/>
  <c r="J743" i="1"/>
  <c r="I743" i="1"/>
  <c r="I742" i="1"/>
  <c r="J742" i="1" s="1"/>
  <c r="J741" i="1"/>
  <c r="I741" i="1"/>
  <c r="I740" i="1"/>
  <c r="J740" i="1" s="1"/>
  <c r="J739" i="1"/>
  <c r="I739" i="1"/>
  <c r="J738" i="1"/>
  <c r="I738" i="1"/>
  <c r="I737" i="1"/>
  <c r="J737" i="1" s="1"/>
  <c r="I736" i="1"/>
  <c r="J736" i="1" s="1"/>
  <c r="I735" i="1"/>
  <c r="J735" i="1" s="1"/>
  <c r="I734" i="1"/>
  <c r="J734" i="1" s="1"/>
  <c r="I733" i="1"/>
  <c r="J733" i="1" s="1"/>
  <c r="I732" i="1"/>
  <c r="J732" i="1" s="1"/>
  <c r="J731" i="1"/>
  <c r="I731" i="1"/>
  <c r="J730" i="1"/>
  <c r="I730" i="1"/>
  <c r="I729" i="1"/>
  <c r="J729" i="1" s="1"/>
  <c r="J728" i="1"/>
  <c r="I728" i="1"/>
  <c r="J727" i="1"/>
  <c r="I727" i="1"/>
  <c r="J726" i="1"/>
  <c r="I726" i="1"/>
  <c r="I725" i="1"/>
  <c r="J725" i="1" s="1"/>
  <c r="J724" i="1"/>
  <c r="I724" i="1"/>
  <c r="J723" i="1"/>
  <c r="I723" i="1"/>
  <c r="J722" i="1"/>
  <c r="I722" i="1"/>
  <c r="I721" i="1"/>
  <c r="J721" i="1" s="1"/>
  <c r="I720" i="1"/>
  <c r="J720" i="1" s="1"/>
  <c r="J719" i="1"/>
  <c r="I719" i="1"/>
  <c r="I718" i="1"/>
  <c r="J718" i="1" s="1"/>
  <c r="I717" i="1"/>
  <c r="J717" i="1" s="1"/>
  <c r="I716" i="1"/>
  <c r="J716" i="1" s="1"/>
  <c r="J715" i="1"/>
  <c r="I715" i="1"/>
  <c r="J714" i="1"/>
  <c r="I714" i="1"/>
  <c r="I713" i="1"/>
  <c r="J713" i="1" s="1"/>
  <c r="J712" i="1"/>
  <c r="I712" i="1"/>
  <c r="I711" i="1"/>
  <c r="J711" i="1" s="1"/>
  <c r="J710" i="1"/>
  <c r="I710" i="1"/>
  <c r="J709" i="1"/>
  <c r="I709" i="1"/>
  <c r="I708" i="1"/>
  <c r="J708" i="1" s="1"/>
  <c r="J707" i="1"/>
  <c r="I707" i="1"/>
  <c r="J706" i="1"/>
  <c r="I706" i="1"/>
  <c r="I705" i="1"/>
  <c r="J705" i="1" s="1"/>
  <c r="I704" i="1"/>
  <c r="J704" i="1" s="1"/>
  <c r="J703" i="1"/>
  <c r="I703" i="1"/>
  <c r="I702" i="1"/>
  <c r="J702" i="1" s="1"/>
  <c r="I701" i="1"/>
  <c r="J701" i="1" s="1"/>
  <c r="I700" i="1"/>
  <c r="J700" i="1" s="1"/>
  <c r="J699" i="1"/>
  <c r="I699" i="1"/>
  <c r="J698" i="1"/>
  <c r="I698" i="1"/>
  <c r="I697" i="1"/>
  <c r="J697" i="1" s="1"/>
  <c r="I696" i="1"/>
  <c r="J696" i="1" s="1"/>
  <c r="I695" i="1"/>
  <c r="J695" i="1" s="1"/>
  <c r="I694" i="1"/>
  <c r="J694" i="1" s="1"/>
  <c r="J693" i="1"/>
  <c r="I693" i="1"/>
  <c r="J692" i="1"/>
  <c r="I692" i="1"/>
  <c r="J691" i="1"/>
  <c r="I691" i="1"/>
  <c r="J690" i="1"/>
  <c r="I690" i="1"/>
  <c r="I689" i="1"/>
  <c r="J689" i="1" s="1"/>
  <c r="I688" i="1"/>
  <c r="J688" i="1" s="1"/>
  <c r="I687" i="1"/>
  <c r="J687" i="1" s="1"/>
  <c r="I686" i="1"/>
  <c r="J686" i="1" s="1"/>
  <c r="I685" i="1"/>
  <c r="J685" i="1" s="1"/>
  <c r="I684" i="1"/>
  <c r="J684" i="1" s="1"/>
  <c r="J683" i="1"/>
  <c r="I683" i="1"/>
  <c r="J682" i="1"/>
  <c r="I682" i="1"/>
  <c r="I681" i="1"/>
  <c r="J681" i="1" s="1"/>
  <c r="I680" i="1"/>
  <c r="J680" i="1" s="1"/>
  <c r="I679" i="1"/>
  <c r="J679" i="1" s="1"/>
  <c r="I678" i="1"/>
  <c r="J678" i="1" s="1"/>
  <c r="I677" i="1"/>
  <c r="J677" i="1" s="1"/>
  <c r="J676" i="1"/>
  <c r="I676" i="1"/>
  <c r="J675" i="1"/>
  <c r="I675" i="1"/>
  <c r="J674" i="1"/>
  <c r="I674" i="1"/>
  <c r="I673" i="1"/>
  <c r="J673" i="1" s="1"/>
  <c r="I672" i="1"/>
  <c r="J672" i="1" s="1"/>
  <c r="I671" i="1"/>
  <c r="J671" i="1" s="1"/>
  <c r="I670" i="1"/>
  <c r="J670" i="1" s="1"/>
  <c r="I669" i="1"/>
  <c r="J669" i="1" s="1"/>
  <c r="I668" i="1"/>
  <c r="J668" i="1" s="1"/>
  <c r="J667" i="1"/>
  <c r="I667" i="1"/>
  <c r="J666" i="1"/>
  <c r="I666" i="1"/>
  <c r="I665" i="1"/>
  <c r="J665" i="1" s="1"/>
  <c r="J664" i="1"/>
  <c r="I664" i="1"/>
  <c r="I663" i="1"/>
  <c r="J663" i="1" s="1"/>
  <c r="I662" i="1"/>
  <c r="J662" i="1" s="1"/>
  <c r="I661" i="1"/>
  <c r="J661" i="1" s="1"/>
  <c r="J660" i="1"/>
  <c r="I660" i="1"/>
  <c r="J659" i="1"/>
  <c r="I659" i="1"/>
  <c r="J658" i="1"/>
  <c r="I658" i="1"/>
  <c r="I657" i="1"/>
  <c r="J657" i="1" s="1"/>
  <c r="I656" i="1"/>
  <c r="J656" i="1" s="1"/>
  <c r="I655" i="1"/>
  <c r="J655" i="1" s="1"/>
  <c r="I654" i="1"/>
  <c r="J654" i="1" s="1"/>
  <c r="J653" i="1"/>
  <c r="I653" i="1"/>
  <c r="I652" i="1"/>
  <c r="J652" i="1" s="1"/>
  <c r="J651" i="1"/>
  <c r="I651" i="1"/>
  <c r="J650" i="1"/>
  <c r="I650" i="1"/>
  <c r="I649" i="1"/>
  <c r="J649" i="1" s="1"/>
  <c r="I648" i="1"/>
  <c r="J648" i="1" s="1"/>
  <c r="J647" i="1"/>
  <c r="I647" i="1"/>
  <c r="I646" i="1"/>
  <c r="J646" i="1" s="1"/>
  <c r="I645" i="1"/>
  <c r="J645" i="1" s="1"/>
  <c r="I644" i="1"/>
  <c r="J644" i="1" s="1"/>
  <c r="J643" i="1"/>
  <c r="I643" i="1"/>
  <c r="J642" i="1"/>
  <c r="I642" i="1"/>
  <c r="I641" i="1"/>
  <c r="J641" i="1" s="1"/>
  <c r="I640" i="1"/>
  <c r="J640" i="1" s="1"/>
  <c r="I639" i="1"/>
  <c r="J639" i="1" s="1"/>
  <c r="I638" i="1"/>
  <c r="J638" i="1" s="1"/>
  <c r="I637" i="1"/>
  <c r="J637" i="1" s="1"/>
  <c r="I636" i="1"/>
  <c r="J636" i="1" s="1"/>
  <c r="J635" i="1"/>
  <c r="I635" i="1"/>
  <c r="J634" i="1"/>
  <c r="I634" i="1"/>
  <c r="I633" i="1"/>
  <c r="J633" i="1" s="1"/>
  <c r="J632" i="1"/>
  <c r="I632" i="1"/>
  <c r="I631" i="1"/>
  <c r="J631" i="1" s="1"/>
  <c r="J630" i="1"/>
  <c r="I630" i="1"/>
  <c r="I629" i="1"/>
  <c r="J629" i="1" s="1"/>
  <c r="I628" i="1"/>
  <c r="J628" i="1" s="1"/>
  <c r="J627" i="1"/>
  <c r="I627" i="1"/>
  <c r="J626" i="1"/>
  <c r="I626" i="1"/>
  <c r="I625" i="1"/>
  <c r="J625" i="1" s="1"/>
  <c r="I624" i="1"/>
  <c r="J624" i="1" s="1"/>
  <c r="I623" i="1"/>
  <c r="J623" i="1" s="1"/>
  <c r="I622" i="1"/>
  <c r="J622" i="1" s="1"/>
  <c r="I621" i="1"/>
  <c r="J621" i="1" s="1"/>
  <c r="I620" i="1"/>
  <c r="J620" i="1" s="1"/>
  <c r="J619" i="1"/>
  <c r="I619" i="1"/>
  <c r="J618" i="1"/>
  <c r="I618" i="1"/>
  <c r="I617" i="1"/>
  <c r="J617" i="1" s="1"/>
  <c r="J616" i="1"/>
  <c r="I616" i="1"/>
  <c r="J615" i="1"/>
  <c r="I615" i="1"/>
  <c r="I614" i="1"/>
  <c r="J614" i="1" s="1"/>
  <c r="J613" i="1"/>
  <c r="I613" i="1"/>
  <c r="I612" i="1"/>
  <c r="J612" i="1" s="1"/>
  <c r="J611" i="1"/>
  <c r="I611" i="1"/>
  <c r="J610" i="1"/>
  <c r="I610" i="1"/>
  <c r="I609" i="1"/>
  <c r="J609" i="1" s="1"/>
  <c r="J608" i="1"/>
  <c r="I608" i="1"/>
  <c r="I607" i="1"/>
  <c r="J607" i="1" s="1"/>
  <c r="I606" i="1"/>
  <c r="J606" i="1" s="1"/>
  <c r="I605" i="1"/>
  <c r="J605" i="1" s="1"/>
  <c r="I604" i="1"/>
  <c r="J604" i="1" s="1"/>
  <c r="J603" i="1"/>
  <c r="I603" i="1"/>
  <c r="J602" i="1"/>
  <c r="I602" i="1"/>
  <c r="I601" i="1"/>
  <c r="J601" i="1" s="1"/>
  <c r="I600" i="1"/>
  <c r="J600" i="1" s="1"/>
  <c r="J599" i="1"/>
  <c r="I599" i="1"/>
  <c r="J598" i="1"/>
  <c r="I598" i="1"/>
  <c r="I597" i="1"/>
  <c r="J597" i="1" s="1"/>
  <c r="J596" i="1"/>
  <c r="I596" i="1"/>
  <c r="J595" i="1"/>
  <c r="I595" i="1"/>
  <c r="J594" i="1"/>
  <c r="I594" i="1"/>
  <c r="I593" i="1"/>
  <c r="J593" i="1" s="1"/>
  <c r="I592" i="1"/>
  <c r="J592" i="1" s="1"/>
  <c r="I591" i="1"/>
  <c r="J591" i="1" s="1"/>
  <c r="I590" i="1"/>
  <c r="J590" i="1" s="1"/>
  <c r="I589" i="1"/>
  <c r="J589" i="1" s="1"/>
  <c r="I588" i="1"/>
  <c r="J588" i="1" s="1"/>
  <c r="J587" i="1"/>
  <c r="I587" i="1"/>
  <c r="J586" i="1"/>
  <c r="I586" i="1"/>
  <c r="I585" i="1"/>
  <c r="J585" i="1" s="1"/>
  <c r="I584" i="1"/>
  <c r="J584" i="1" s="1"/>
  <c r="I583" i="1"/>
  <c r="J583" i="1" s="1"/>
  <c r="J582" i="1"/>
  <c r="I582" i="1"/>
  <c r="J581" i="1"/>
  <c r="I581" i="1"/>
  <c r="I580" i="1"/>
  <c r="J580" i="1" s="1"/>
  <c r="J579" i="1"/>
  <c r="I579" i="1"/>
  <c r="J578" i="1"/>
  <c r="I578" i="1"/>
  <c r="I577" i="1"/>
  <c r="J577" i="1" s="1"/>
  <c r="J571" i="1"/>
  <c r="I571" i="1"/>
  <c r="I570" i="1"/>
  <c r="J570" i="1" s="1"/>
  <c r="I569" i="1"/>
  <c r="J569" i="1" s="1"/>
  <c r="I568" i="1"/>
  <c r="J568" i="1" s="1"/>
  <c r="I567" i="1"/>
  <c r="J567" i="1" s="1"/>
  <c r="J566" i="1"/>
  <c r="I566" i="1"/>
  <c r="J565" i="1"/>
  <c r="I565" i="1"/>
  <c r="I564" i="1"/>
  <c r="J564" i="1" s="1"/>
  <c r="I563" i="1"/>
  <c r="J563" i="1" s="1"/>
  <c r="I562" i="1"/>
  <c r="J562" i="1" s="1"/>
  <c r="J561" i="1"/>
  <c r="I561" i="1"/>
  <c r="J560" i="1"/>
  <c r="I560" i="1"/>
  <c r="J559" i="1"/>
  <c r="I559" i="1"/>
  <c r="J558" i="1"/>
  <c r="I558" i="1"/>
  <c r="J557" i="1"/>
  <c r="I557" i="1"/>
  <c r="I556" i="1"/>
  <c r="J556" i="1" s="1"/>
  <c r="I555" i="1"/>
  <c r="J555" i="1" s="1"/>
  <c r="I554" i="1"/>
  <c r="J554" i="1" s="1"/>
  <c r="I553" i="1"/>
  <c r="J553" i="1" s="1"/>
  <c r="J552" i="1"/>
  <c r="I552" i="1"/>
  <c r="I551" i="1"/>
  <c r="J551" i="1" s="1"/>
  <c r="J550" i="1"/>
  <c r="I550" i="1"/>
  <c r="J549" i="1"/>
  <c r="I549" i="1"/>
  <c r="I548" i="1"/>
  <c r="J548" i="1" s="1"/>
  <c r="I547" i="1"/>
  <c r="J547" i="1" s="1"/>
  <c r="I546" i="1"/>
  <c r="J546" i="1" s="1"/>
  <c r="J545" i="1"/>
  <c r="I545" i="1"/>
  <c r="I544" i="1"/>
  <c r="J544" i="1" s="1"/>
  <c r="J543" i="1"/>
  <c r="I543" i="1"/>
  <c r="J542" i="1"/>
  <c r="I542" i="1"/>
  <c r="J541" i="1"/>
  <c r="I541" i="1"/>
  <c r="I540" i="1"/>
  <c r="J540" i="1" s="1"/>
  <c r="I539" i="1"/>
  <c r="J539" i="1" s="1"/>
  <c r="I538" i="1"/>
  <c r="J538" i="1" s="1"/>
  <c r="I537" i="1"/>
  <c r="J537" i="1" s="1"/>
  <c r="I536" i="1"/>
  <c r="J536" i="1" s="1"/>
  <c r="I535" i="1"/>
  <c r="J535" i="1" s="1"/>
  <c r="F535" i="1"/>
  <c r="I534" i="1"/>
  <c r="J534" i="1" s="1"/>
  <c r="F534" i="1"/>
  <c r="I533" i="1"/>
  <c r="J533" i="1" s="1"/>
  <c r="F533" i="1"/>
  <c r="J532" i="1"/>
  <c r="I532" i="1"/>
  <c r="F532" i="1"/>
  <c r="I531" i="1"/>
  <c r="J531" i="1" s="1"/>
  <c r="F531" i="1"/>
  <c r="I530" i="1"/>
  <c r="J530" i="1" s="1"/>
  <c r="F530" i="1"/>
  <c r="J529" i="1"/>
  <c r="I529" i="1"/>
  <c r="F529" i="1"/>
  <c r="I528" i="1"/>
  <c r="J528" i="1" s="1"/>
  <c r="F528" i="1"/>
  <c r="I527" i="1"/>
  <c r="J527" i="1" s="1"/>
  <c r="F527" i="1"/>
  <c r="I526" i="1"/>
  <c r="J526" i="1" s="1"/>
  <c r="F526" i="1"/>
  <c r="I525" i="1"/>
  <c r="J525" i="1" s="1"/>
  <c r="F525" i="1"/>
  <c r="I524" i="1"/>
  <c r="J524" i="1" s="1"/>
  <c r="F524" i="1"/>
  <c r="J523" i="1"/>
  <c r="I523" i="1"/>
  <c r="F523" i="1"/>
  <c r="I522" i="1"/>
  <c r="J522" i="1" s="1"/>
  <c r="F522" i="1"/>
  <c r="I521" i="1"/>
  <c r="J521" i="1" s="1"/>
  <c r="F521" i="1"/>
  <c r="I520" i="1"/>
  <c r="J520" i="1" s="1"/>
  <c r="F520" i="1"/>
  <c r="I519" i="1"/>
  <c r="J519" i="1" s="1"/>
  <c r="F519" i="1"/>
  <c r="I518" i="1"/>
  <c r="J518" i="1" s="1"/>
  <c r="F518" i="1"/>
  <c r="I517" i="1"/>
  <c r="J517" i="1" s="1"/>
  <c r="F517" i="1"/>
  <c r="J516" i="1"/>
  <c r="I516" i="1"/>
  <c r="F516" i="1"/>
  <c r="I515" i="1"/>
  <c r="J515" i="1" s="1"/>
  <c r="F515" i="1"/>
  <c r="I514" i="1"/>
  <c r="J514" i="1" s="1"/>
  <c r="F514" i="1"/>
  <c r="J513" i="1"/>
  <c r="I513" i="1"/>
  <c r="F513" i="1"/>
  <c r="I512" i="1"/>
  <c r="J512" i="1" s="1"/>
  <c r="F512" i="1"/>
  <c r="J511" i="1"/>
  <c r="I511" i="1"/>
  <c r="F511" i="1"/>
  <c r="I510" i="1"/>
  <c r="J510" i="1" s="1"/>
  <c r="F510" i="1"/>
  <c r="J509" i="1"/>
  <c r="I509" i="1"/>
  <c r="F509" i="1"/>
  <c r="I508" i="1"/>
  <c r="J508" i="1" s="1"/>
  <c r="F508" i="1"/>
  <c r="J507" i="1"/>
  <c r="I507" i="1"/>
  <c r="F507" i="1"/>
  <c r="I506" i="1"/>
  <c r="J506" i="1" s="1"/>
  <c r="F506" i="1"/>
  <c r="I505" i="1"/>
  <c r="J505" i="1" s="1"/>
  <c r="F505" i="1"/>
  <c r="I504" i="1"/>
  <c r="J504" i="1" s="1"/>
  <c r="F504" i="1"/>
  <c r="I503" i="1"/>
  <c r="J503" i="1" s="1"/>
  <c r="F503" i="1"/>
  <c r="I502" i="1"/>
  <c r="J502" i="1" s="1"/>
  <c r="F502" i="1"/>
  <c r="I501" i="1"/>
  <c r="J501" i="1" s="1"/>
  <c r="F501" i="1"/>
  <c r="J500" i="1"/>
  <c r="I500" i="1"/>
  <c r="F500" i="1"/>
  <c r="I499" i="1"/>
  <c r="J499" i="1" s="1"/>
  <c r="F499" i="1"/>
  <c r="I498" i="1"/>
  <c r="J498" i="1" s="1"/>
  <c r="F498" i="1"/>
  <c r="J497" i="1"/>
  <c r="I497" i="1"/>
  <c r="F497" i="1"/>
  <c r="I496" i="1"/>
  <c r="J496" i="1" s="1"/>
  <c r="F496" i="1"/>
  <c r="I495" i="1"/>
  <c r="J495" i="1" s="1"/>
  <c r="F495" i="1"/>
  <c r="I494" i="1"/>
  <c r="J494" i="1" s="1"/>
  <c r="F494" i="1"/>
  <c r="J493" i="1"/>
  <c r="I493" i="1"/>
  <c r="F493" i="1"/>
  <c r="I492" i="1"/>
  <c r="J492" i="1" s="1"/>
  <c r="F492" i="1"/>
  <c r="J491" i="1"/>
  <c r="I491" i="1"/>
  <c r="F491" i="1"/>
  <c r="I490" i="1"/>
  <c r="J490" i="1" s="1"/>
  <c r="F490" i="1"/>
  <c r="I489" i="1"/>
  <c r="J489" i="1" s="1"/>
  <c r="F489" i="1"/>
  <c r="J488" i="1"/>
  <c r="I488" i="1"/>
  <c r="F488" i="1"/>
  <c r="I487" i="1"/>
  <c r="J487" i="1" s="1"/>
  <c r="F487" i="1"/>
  <c r="I486" i="1"/>
  <c r="J486" i="1" s="1"/>
  <c r="F486" i="1"/>
  <c r="I485" i="1"/>
  <c r="J485" i="1" s="1"/>
  <c r="F485" i="1"/>
  <c r="I484" i="1"/>
  <c r="J484" i="1" s="1"/>
  <c r="F484" i="1"/>
  <c r="I483" i="1"/>
  <c r="J483" i="1" s="1"/>
  <c r="F483" i="1"/>
  <c r="J482" i="1"/>
  <c r="I482" i="1"/>
  <c r="F482" i="1"/>
  <c r="J481" i="1"/>
  <c r="I481" i="1"/>
  <c r="F481" i="1"/>
  <c r="I480" i="1"/>
  <c r="J480" i="1" s="1"/>
  <c r="F480" i="1"/>
  <c r="I479" i="1"/>
  <c r="J479" i="1" s="1"/>
  <c r="F479" i="1"/>
  <c r="I478" i="1"/>
  <c r="J478" i="1" s="1"/>
  <c r="F478" i="1"/>
  <c r="I477" i="1"/>
  <c r="J477" i="1" s="1"/>
  <c r="F477" i="1"/>
  <c r="I476" i="1"/>
  <c r="J476" i="1" s="1"/>
  <c r="F476" i="1"/>
  <c r="J475" i="1"/>
  <c r="I475" i="1"/>
  <c r="F475" i="1"/>
  <c r="I474" i="1"/>
  <c r="J474" i="1" s="1"/>
  <c r="F474" i="1"/>
  <c r="I473" i="1"/>
  <c r="J473" i="1" s="1"/>
  <c r="F473" i="1"/>
  <c r="I472" i="1"/>
  <c r="J472" i="1" s="1"/>
  <c r="F472" i="1"/>
  <c r="I471" i="1"/>
  <c r="J471" i="1" s="1"/>
  <c r="F471" i="1"/>
  <c r="I470" i="1"/>
  <c r="J470" i="1" s="1"/>
  <c r="F470" i="1"/>
  <c r="I469" i="1"/>
  <c r="J469" i="1" s="1"/>
  <c r="F469" i="1"/>
  <c r="J468" i="1"/>
  <c r="I468" i="1"/>
  <c r="F468" i="1"/>
  <c r="I467" i="1"/>
  <c r="J467" i="1" s="1"/>
  <c r="F467" i="1"/>
  <c r="I466" i="1"/>
  <c r="J466" i="1" s="1"/>
  <c r="F466" i="1"/>
  <c r="J465" i="1"/>
  <c r="I465" i="1"/>
  <c r="F465" i="1"/>
  <c r="I464" i="1"/>
  <c r="J464" i="1" s="1"/>
  <c r="F464" i="1"/>
  <c r="I463" i="1"/>
  <c r="J463" i="1" s="1"/>
  <c r="J462" i="1"/>
  <c r="I462" i="1"/>
  <c r="I461" i="1"/>
  <c r="J461" i="1" s="1"/>
  <c r="I460" i="1"/>
  <c r="J460" i="1" s="1"/>
  <c r="I459" i="1"/>
  <c r="J459" i="1" s="1"/>
  <c r="J458" i="1"/>
  <c r="I458" i="1"/>
  <c r="J457" i="1"/>
  <c r="I457" i="1"/>
  <c r="I456" i="1"/>
  <c r="J456" i="1" s="1"/>
  <c r="I455" i="1"/>
  <c r="J455" i="1" s="1"/>
  <c r="I454" i="1"/>
  <c r="J454" i="1" s="1"/>
  <c r="I453" i="1"/>
  <c r="I452" i="1"/>
  <c r="J452" i="1" s="1"/>
  <c r="I451" i="1"/>
  <c r="J451" i="1" s="1"/>
  <c r="I450" i="1"/>
  <c r="J450" i="1" s="1"/>
  <c r="I449" i="1"/>
  <c r="J449" i="1" s="1"/>
  <c r="I448" i="1"/>
  <c r="J448" i="1" s="1"/>
  <c r="I447" i="1"/>
  <c r="J447" i="1" s="1"/>
  <c r="I446" i="1"/>
  <c r="J446" i="1" s="1"/>
  <c r="I445" i="1"/>
  <c r="J445" i="1" s="1"/>
  <c r="I444" i="1"/>
  <c r="J444" i="1" s="1"/>
  <c r="I443" i="1"/>
  <c r="J443" i="1" s="1"/>
  <c r="I442" i="1"/>
  <c r="J442" i="1" s="1"/>
  <c r="J441" i="1"/>
  <c r="I441" i="1"/>
  <c r="I440" i="1"/>
  <c r="J440" i="1" s="1"/>
  <c r="I439" i="1"/>
  <c r="J439" i="1" s="1"/>
  <c r="I438" i="1"/>
  <c r="J438" i="1" s="1"/>
  <c r="I437" i="1"/>
  <c r="J437" i="1" s="1"/>
  <c r="I436" i="1"/>
  <c r="J436" i="1" s="1"/>
  <c r="I435" i="1"/>
  <c r="J435" i="1" s="1"/>
  <c r="F435" i="1"/>
  <c r="J434" i="1"/>
  <c r="I434" i="1"/>
  <c r="F434" i="1"/>
  <c r="I433" i="1"/>
  <c r="J433" i="1" s="1"/>
  <c r="F433" i="1"/>
  <c r="I432" i="1"/>
  <c r="J432" i="1" s="1"/>
  <c r="F432" i="1"/>
  <c r="J431" i="1"/>
  <c r="I431" i="1"/>
  <c r="F431" i="1"/>
  <c r="I430" i="1"/>
  <c r="J430" i="1" s="1"/>
  <c r="F430" i="1"/>
  <c r="J429" i="1"/>
  <c r="I429" i="1"/>
  <c r="F429" i="1"/>
  <c r="J428" i="1"/>
  <c r="I428" i="1"/>
  <c r="F428" i="1"/>
  <c r="I427" i="1"/>
  <c r="J427" i="1" s="1"/>
  <c r="F427" i="1"/>
  <c r="I426" i="1"/>
  <c r="J426" i="1" s="1"/>
  <c r="F426" i="1"/>
  <c r="I425" i="1"/>
  <c r="J425" i="1" s="1"/>
  <c r="F425" i="1"/>
  <c r="I424" i="1"/>
  <c r="J424" i="1" s="1"/>
  <c r="F424" i="1"/>
  <c r="J423" i="1"/>
  <c r="I423" i="1"/>
  <c r="F423" i="1"/>
  <c r="I422" i="1"/>
  <c r="J422" i="1" s="1"/>
  <c r="F422" i="1"/>
  <c r="J421" i="1"/>
  <c r="I421" i="1"/>
  <c r="F421" i="1"/>
  <c r="I420" i="1"/>
  <c r="J420" i="1" s="1"/>
  <c r="F420" i="1"/>
  <c r="J419" i="1"/>
  <c r="I419" i="1"/>
  <c r="F419" i="1"/>
  <c r="J418" i="1"/>
  <c r="I418" i="1"/>
  <c r="F418" i="1"/>
  <c r="I417" i="1"/>
  <c r="I416" i="1"/>
  <c r="J416" i="1" s="1"/>
  <c r="I415" i="1"/>
  <c r="J415" i="1" s="1"/>
  <c r="I414" i="1"/>
  <c r="J414" i="1" s="1"/>
  <c r="I413" i="1"/>
  <c r="J413" i="1" s="1"/>
  <c r="J412" i="1"/>
  <c r="I412" i="1"/>
  <c r="J411" i="1"/>
  <c r="I411" i="1"/>
  <c r="J410" i="1"/>
  <c r="I410" i="1"/>
  <c r="J409" i="1"/>
  <c r="I409" i="1"/>
  <c r="I408" i="1"/>
  <c r="J408" i="1" s="1"/>
  <c r="I407" i="1"/>
  <c r="J407" i="1" s="1"/>
  <c r="J406" i="1"/>
  <c r="I406" i="1"/>
  <c r="I405" i="1"/>
  <c r="J405" i="1" s="1"/>
  <c r="I404" i="1"/>
  <c r="J404" i="1" s="1"/>
  <c r="I403" i="1"/>
  <c r="J403" i="1" s="1"/>
  <c r="J402" i="1"/>
  <c r="I402" i="1"/>
  <c r="J401" i="1"/>
  <c r="I401" i="1"/>
  <c r="I400" i="1"/>
  <c r="J400" i="1" s="1"/>
  <c r="I394" i="1"/>
  <c r="I393" i="1"/>
  <c r="I392" i="1"/>
  <c r="I391" i="1"/>
  <c r="I390" i="1"/>
  <c r="I389" i="1"/>
  <c r="I388" i="1"/>
  <c r="I387" i="1"/>
  <c r="J386" i="1"/>
  <c r="I386" i="1"/>
  <c r="J385" i="1"/>
  <c r="I385" i="1"/>
  <c r="J384" i="1"/>
  <c r="I384" i="1"/>
  <c r="I383" i="1"/>
  <c r="J383" i="1" s="1"/>
  <c r="I382" i="1"/>
  <c r="J382" i="1" s="1"/>
  <c r="I381" i="1"/>
  <c r="J381" i="1" s="1"/>
  <c r="I380" i="1"/>
  <c r="I379" i="1"/>
  <c r="J379" i="1" s="1"/>
  <c r="J378" i="1"/>
  <c r="I378" i="1"/>
  <c r="J377" i="1"/>
  <c r="I377" i="1"/>
  <c r="J376" i="1"/>
  <c r="I376" i="1"/>
  <c r="I375" i="1"/>
  <c r="J375" i="1" s="1"/>
  <c r="I374" i="1"/>
  <c r="J374" i="1" s="1"/>
  <c r="J373" i="1"/>
  <c r="I373" i="1"/>
  <c r="I372" i="1"/>
  <c r="J372" i="1" s="1"/>
  <c r="I371" i="1"/>
  <c r="I370" i="1"/>
  <c r="F370" i="1"/>
  <c r="I369" i="1"/>
  <c r="F369" i="1"/>
  <c r="J368" i="1"/>
  <c r="I368" i="1"/>
  <c r="F368" i="1"/>
  <c r="I367" i="1"/>
  <c r="J367" i="1" s="1"/>
  <c r="F367" i="1"/>
  <c r="I366" i="1"/>
  <c r="J366" i="1" s="1"/>
  <c r="F366" i="1"/>
  <c r="I365" i="1"/>
  <c r="J365" i="1" s="1"/>
  <c r="F365" i="1"/>
  <c r="I364" i="1"/>
  <c r="J364" i="1" s="1"/>
  <c r="F364" i="1"/>
  <c r="I363" i="1"/>
  <c r="J363" i="1" s="1"/>
  <c r="F363" i="1"/>
  <c r="J362" i="1"/>
  <c r="I362" i="1"/>
  <c r="F362" i="1"/>
  <c r="I361" i="1"/>
  <c r="J361" i="1" s="1"/>
  <c r="F361" i="1"/>
  <c r="I360" i="1"/>
  <c r="J360" i="1" s="1"/>
  <c r="F360" i="1"/>
  <c r="I359" i="1"/>
  <c r="J359" i="1" s="1"/>
  <c r="F359" i="1"/>
  <c r="I358" i="1"/>
  <c r="J358" i="1" s="1"/>
  <c r="F358" i="1"/>
  <c r="J357" i="1"/>
  <c r="I357" i="1"/>
  <c r="F357" i="1"/>
  <c r="I356" i="1"/>
  <c r="J356" i="1" s="1"/>
  <c r="F356" i="1"/>
  <c r="I355" i="1"/>
  <c r="J355" i="1" s="1"/>
  <c r="F355" i="1"/>
  <c r="I354" i="1"/>
  <c r="F354" i="1"/>
  <c r="I353" i="1"/>
  <c r="F353" i="1"/>
  <c r="I352" i="1"/>
  <c r="J352" i="1" s="1"/>
  <c r="F352" i="1"/>
  <c r="J351" i="1"/>
  <c r="I351" i="1"/>
  <c r="F351" i="1"/>
  <c r="I350" i="1"/>
  <c r="J350" i="1" s="1"/>
  <c r="F350" i="1"/>
  <c r="J349" i="1"/>
  <c r="I349" i="1"/>
  <c r="F349" i="1"/>
  <c r="I348" i="1"/>
  <c r="J348" i="1" s="1"/>
  <c r="F348" i="1"/>
  <c r="I347" i="1"/>
  <c r="J347" i="1" s="1"/>
  <c r="F347" i="1"/>
  <c r="J346" i="1"/>
  <c r="I346" i="1"/>
  <c r="F346" i="1"/>
  <c r="I345" i="1"/>
  <c r="J345" i="1" s="1"/>
  <c r="F345" i="1"/>
  <c r="J339" i="1"/>
  <c r="I339" i="1"/>
  <c r="J338" i="1"/>
  <c r="I338" i="1"/>
  <c r="I337" i="1"/>
  <c r="J337" i="1" s="1"/>
  <c r="J336" i="1"/>
  <c r="I336" i="1"/>
  <c r="I335" i="1"/>
  <c r="J335" i="1" s="1"/>
  <c r="J334" i="1"/>
  <c r="I334" i="1"/>
  <c r="J333" i="1"/>
  <c r="I333" i="1"/>
  <c r="I332" i="1"/>
  <c r="J332" i="1" s="1"/>
  <c r="I331" i="1"/>
  <c r="J331" i="1" s="1"/>
  <c r="I330" i="1"/>
  <c r="J330" i="1" s="1"/>
  <c r="I329" i="1"/>
  <c r="J329" i="1" s="1"/>
  <c r="I328" i="1"/>
  <c r="J328" i="1" s="1"/>
  <c r="I327" i="1"/>
  <c r="J327" i="1" s="1"/>
  <c r="J326" i="1"/>
  <c r="I326" i="1"/>
  <c r="J325" i="1"/>
  <c r="I325" i="1"/>
  <c r="I324" i="1"/>
  <c r="J324" i="1" s="1"/>
  <c r="J323" i="1"/>
  <c r="I323" i="1"/>
  <c r="J322" i="1"/>
  <c r="I322" i="1"/>
  <c r="J321" i="1"/>
  <c r="I321" i="1"/>
  <c r="I320" i="1"/>
  <c r="J320" i="1" s="1"/>
  <c r="J319" i="1"/>
  <c r="I319" i="1"/>
  <c r="J318" i="1"/>
  <c r="I318" i="1"/>
  <c r="J317" i="1"/>
  <c r="I317" i="1"/>
  <c r="I316" i="1"/>
  <c r="J316" i="1" s="1"/>
  <c r="I315" i="1"/>
  <c r="J315" i="1" s="1"/>
  <c r="J314" i="1"/>
  <c r="I314" i="1"/>
  <c r="I313" i="1"/>
  <c r="J313" i="1" s="1"/>
  <c r="I312" i="1"/>
  <c r="J312" i="1" s="1"/>
  <c r="I311" i="1"/>
  <c r="J311" i="1" s="1"/>
  <c r="J310" i="1"/>
  <c r="I310" i="1"/>
  <c r="J309" i="1"/>
  <c r="I309" i="1"/>
  <c r="I308" i="1"/>
  <c r="J308" i="1" s="1"/>
  <c r="I307" i="1"/>
  <c r="J307" i="1" s="1"/>
  <c r="I306" i="1"/>
  <c r="J306" i="1" s="1"/>
  <c r="J305" i="1"/>
  <c r="I305" i="1"/>
  <c r="J304" i="1"/>
  <c r="I304" i="1"/>
  <c r="I303" i="1"/>
  <c r="J303" i="1" s="1"/>
  <c r="J302" i="1"/>
  <c r="I302" i="1"/>
  <c r="J301" i="1"/>
  <c r="I301" i="1"/>
  <c r="I300" i="1"/>
  <c r="J300" i="1" s="1"/>
  <c r="I299" i="1"/>
  <c r="J299" i="1" s="1"/>
  <c r="I298" i="1"/>
  <c r="J298" i="1" s="1"/>
  <c r="I297" i="1"/>
  <c r="J297" i="1" s="1"/>
  <c r="I296" i="1"/>
  <c r="J296" i="1" s="1"/>
  <c r="I295" i="1"/>
  <c r="J295" i="1" s="1"/>
  <c r="J294" i="1"/>
  <c r="I294" i="1"/>
  <c r="J293" i="1"/>
  <c r="I293" i="1"/>
  <c r="I292" i="1"/>
  <c r="J292" i="1" s="1"/>
  <c r="I291" i="1"/>
  <c r="J291" i="1" s="1"/>
  <c r="I290" i="1"/>
  <c r="J290" i="1" s="1"/>
  <c r="I289" i="1"/>
  <c r="J289" i="1" s="1"/>
  <c r="J288" i="1"/>
  <c r="I288" i="1"/>
  <c r="J287" i="1"/>
  <c r="I287" i="1"/>
  <c r="J286" i="1"/>
  <c r="I286" i="1"/>
  <c r="J285" i="1"/>
  <c r="I285" i="1"/>
  <c r="I284" i="1"/>
  <c r="J284" i="1" s="1"/>
  <c r="I283" i="1"/>
  <c r="J283" i="1" s="1"/>
  <c r="I282" i="1"/>
  <c r="J282" i="1" s="1"/>
  <c r="I281" i="1"/>
  <c r="J281" i="1" s="1"/>
  <c r="I280" i="1"/>
  <c r="J280" i="1" s="1"/>
  <c r="I279" i="1"/>
  <c r="J279" i="1" s="1"/>
  <c r="J278" i="1"/>
  <c r="I278" i="1"/>
  <c r="J277" i="1"/>
  <c r="I277" i="1"/>
  <c r="I276" i="1"/>
  <c r="J276" i="1" s="1"/>
  <c r="I275" i="1"/>
  <c r="J275" i="1" s="1"/>
  <c r="I274" i="1"/>
  <c r="J274" i="1" s="1"/>
  <c r="I273" i="1"/>
  <c r="J273" i="1" s="1"/>
  <c r="I272" i="1"/>
  <c r="J272" i="1" s="1"/>
  <c r="J271" i="1"/>
  <c r="I271" i="1"/>
  <c r="J270" i="1"/>
  <c r="I270" i="1"/>
  <c r="J269" i="1"/>
  <c r="I269" i="1"/>
  <c r="I268" i="1"/>
  <c r="J268" i="1" s="1"/>
  <c r="I267" i="1"/>
  <c r="J267" i="1" s="1"/>
  <c r="I266" i="1"/>
  <c r="J266" i="1" s="1"/>
  <c r="I265" i="1"/>
  <c r="J265" i="1" s="1"/>
  <c r="I264" i="1"/>
  <c r="J264" i="1" s="1"/>
  <c r="J263" i="1"/>
  <c r="I263" i="1"/>
  <c r="J262" i="1"/>
  <c r="I262" i="1"/>
  <c r="J261" i="1"/>
  <c r="I261" i="1"/>
  <c r="I260" i="1"/>
  <c r="J260" i="1" s="1"/>
  <c r="J259" i="1"/>
  <c r="I259" i="1"/>
  <c r="I258" i="1"/>
  <c r="J258" i="1" s="1"/>
  <c r="I257" i="1"/>
  <c r="J257" i="1" s="1"/>
  <c r="I256" i="1"/>
  <c r="J256" i="1" s="1"/>
  <c r="J255" i="1"/>
  <c r="I255" i="1"/>
  <c r="J254" i="1"/>
  <c r="I254" i="1"/>
  <c r="J253" i="1"/>
  <c r="I253" i="1"/>
  <c r="I252" i="1"/>
  <c r="J252" i="1" s="1"/>
  <c r="I251" i="1"/>
  <c r="J251" i="1" s="1"/>
  <c r="I250" i="1"/>
  <c r="J250" i="1" s="1"/>
  <c r="I249" i="1"/>
  <c r="J249" i="1" s="1"/>
  <c r="I248" i="1"/>
  <c r="J248" i="1" s="1"/>
  <c r="I247" i="1"/>
  <c r="J247" i="1" s="1"/>
  <c r="J246" i="1"/>
  <c r="I246" i="1"/>
  <c r="J245" i="1"/>
  <c r="I245" i="1"/>
  <c r="I244" i="1"/>
  <c r="J244" i="1" s="1"/>
  <c r="I243" i="1"/>
  <c r="J243" i="1" s="1"/>
  <c r="J242" i="1"/>
  <c r="I242" i="1"/>
  <c r="I241" i="1"/>
  <c r="J241" i="1" s="1"/>
  <c r="I240" i="1"/>
  <c r="J240" i="1" s="1"/>
  <c r="I239" i="1"/>
  <c r="J239" i="1" s="1"/>
  <c r="J238" i="1"/>
  <c r="I238" i="1"/>
  <c r="J237" i="1"/>
  <c r="I237" i="1"/>
  <c r="I236" i="1"/>
  <c r="J236" i="1" s="1"/>
  <c r="I235" i="1"/>
  <c r="J235" i="1" s="1"/>
  <c r="I234" i="1"/>
  <c r="J234" i="1" s="1"/>
  <c r="I233" i="1"/>
  <c r="J233" i="1" s="1"/>
  <c r="I232" i="1"/>
  <c r="J232" i="1" s="1"/>
  <c r="J231" i="1"/>
  <c r="I231" i="1"/>
  <c r="J230" i="1"/>
  <c r="I230" i="1"/>
  <c r="J229" i="1"/>
  <c r="I229" i="1"/>
  <c r="I228" i="1"/>
  <c r="J228" i="1" s="1"/>
  <c r="J227" i="1"/>
  <c r="I227" i="1"/>
  <c r="I226" i="1"/>
  <c r="J226" i="1" s="1"/>
  <c r="J225" i="1"/>
  <c r="I225" i="1"/>
  <c r="I224" i="1"/>
  <c r="J224" i="1" s="1"/>
  <c r="I223" i="1"/>
  <c r="J223" i="1" s="1"/>
  <c r="J222" i="1"/>
  <c r="I222" i="1"/>
  <c r="J221" i="1"/>
  <c r="I221" i="1"/>
  <c r="I220" i="1"/>
  <c r="J220" i="1" s="1"/>
  <c r="I219" i="1"/>
  <c r="J219" i="1" s="1"/>
  <c r="I218" i="1"/>
  <c r="J218" i="1" s="1"/>
  <c r="I217" i="1"/>
  <c r="J217" i="1" s="1"/>
  <c r="I216" i="1"/>
  <c r="J216" i="1" s="1"/>
  <c r="I215" i="1"/>
  <c r="J215" i="1" s="1"/>
  <c r="J214" i="1"/>
  <c r="I214" i="1"/>
  <c r="J213" i="1"/>
  <c r="I213" i="1"/>
  <c r="I212" i="1"/>
  <c r="J212" i="1" s="1"/>
  <c r="J211" i="1"/>
  <c r="I211" i="1"/>
  <c r="J210" i="1"/>
  <c r="I210" i="1"/>
  <c r="I209" i="1"/>
  <c r="J209" i="1" s="1"/>
  <c r="J208" i="1"/>
  <c r="I208" i="1"/>
  <c r="I207" i="1"/>
  <c r="J207" i="1" s="1"/>
  <c r="J206" i="1"/>
  <c r="I206" i="1"/>
  <c r="J205" i="1"/>
  <c r="I205" i="1"/>
  <c r="I204" i="1"/>
  <c r="J204" i="1" s="1"/>
  <c r="J203" i="1"/>
  <c r="I203" i="1"/>
  <c r="I202" i="1"/>
  <c r="J202" i="1" s="1"/>
  <c r="I201" i="1"/>
  <c r="J201" i="1" s="1"/>
  <c r="I200" i="1"/>
  <c r="J200" i="1" s="1"/>
  <c r="I199" i="1"/>
  <c r="J199" i="1" s="1"/>
  <c r="J198" i="1"/>
  <c r="I198" i="1"/>
  <c r="J197" i="1"/>
  <c r="I197" i="1"/>
  <c r="I196" i="1"/>
  <c r="J196" i="1" s="1"/>
  <c r="I195" i="1"/>
  <c r="J195" i="1" s="1"/>
  <c r="J194" i="1"/>
  <c r="I194" i="1"/>
  <c r="J193" i="1"/>
  <c r="I193" i="1"/>
  <c r="I192" i="1"/>
  <c r="J192" i="1" s="1"/>
  <c r="J191" i="1"/>
  <c r="I191" i="1"/>
  <c r="J190" i="1"/>
  <c r="I190" i="1"/>
  <c r="J189" i="1"/>
  <c r="I189" i="1"/>
  <c r="I188" i="1"/>
  <c r="J188" i="1" s="1"/>
  <c r="I187" i="1"/>
  <c r="J187" i="1" s="1"/>
  <c r="I186" i="1"/>
  <c r="J186" i="1" s="1"/>
  <c r="I185" i="1"/>
  <c r="J185" i="1" s="1"/>
  <c r="I184" i="1"/>
  <c r="J184" i="1" s="1"/>
  <c r="I183" i="1"/>
  <c r="J183" i="1" s="1"/>
  <c r="J182" i="1"/>
  <c r="I182" i="1"/>
  <c r="J181" i="1"/>
  <c r="I181" i="1"/>
  <c r="I180" i="1"/>
  <c r="J180" i="1" s="1"/>
  <c r="I179" i="1"/>
  <c r="J179" i="1" s="1"/>
  <c r="I178" i="1"/>
  <c r="J178" i="1" s="1"/>
  <c r="J177" i="1"/>
  <c r="I177" i="1"/>
  <c r="J176" i="1"/>
  <c r="I176" i="1"/>
  <c r="I175" i="1"/>
  <c r="J175" i="1" s="1"/>
  <c r="J174" i="1"/>
  <c r="I174" i="1"/>
  <c r="J173" i="1"/>
  <c r="I173" i="1"/>
  <c r="I172" i="1"/>
  <c r="J172" i="1" s="1"/>
  <c r="J171" i="1"/>
  <c r="I171" i="1"/>
  <c r="I170" i="1"/>
  <c r="J170" i="1" s="1"/>
  <c r="I169" i="1"/>
  <c r="J169" i="1" s="1"/>
  <c r="I168" i="1"/>
  <c r="J168" i="1" s="1"/>
  <c r="I167" i="1"/>
  <c r="J167" i="1" s="1"/>
  <c r="J166" i="1"/>
  <c r="I166" i="1"/>
  <c r="J165" i="1"/>
  <c r="I165" i="1"/>
  <c r="I164" i="1"/>
  <c r="J164" i="1" s="1"/>
  <c r="I163" i="1"/>
  <c r="J163" i="1" s="1"/>
  <c r="I162" i="1"/>
  <c r="J162" i="1" s="1"/>
  <c r="J161" i="1"/>
  <c r="I161" i="1"/>
  <c r="J160" i="1"/>
  <c r="I160" i="1"/>
  <c r="J159" i="1"/>
  <c r="I159" i="1"/>
  <c r="J158" i="1"/>
  <c r="I158" i="1"/>
  <c r="J157" i="1"/>
  <c r="I157" i="1"/>
  <c r="I156" i="1"/>
  <c r="J156" i="1" s="1"/>
  <c r="I155" i="1"/>
  <c r="J155" i="1" s="1"/>
  <c r="I154" i="1"/>
  <c r="J154" i="1" s="1"/>
  <c r="I153" i="1"/>
  <c r="J153" i="1" s="1"/>
  <c r="J152" i="1"/>
  <c r="I152" i="1"/>
  <c r="I151" i="1"/>
  <c r="J151" i="1" s="1"/>
  <c r="J150" i="1"/>
  <c r="I150" i="1"/>
  <c r="J149" i="1"/>
  <c r="I149" i="1"/>
  <c r="I148" i="1"/>
  <c r="J148" i="1" s="1"/>
  <c r="I147" i="1"/>
  <c r="J147" i="1" s="1"/>
  <c r="I146" i="1"/>
  <c r="J146" i="1" s="1"/>
  <c r="I145" i="1"/>
  <c r="J145" i="1" s="1"/>
  <c r="I144" i="1"/>
  <c r="J144" i="1" s="1"/>
  <c r="J143" i="1"/>
  <c r="I143" i="1"/>
  <c r="J142" i="1"/>
  <c r="I142" i="1"/>
  <c r="J141" i="1"/>
  <c r="I141" i="1"/>
  <c r="I140" i="1"/>
  <c r="J140" i="1" s="1"/>
  <c r="I139" i="1"/>
  <c r="J139" i="1" s="1"/>
  <c r="I138" i="1"/>
  <c r="J138" i="1" s="1"/>
  <c r="I137" i="1"/>
  <c r="J137" i="1" s="1"/>
  <c r="I136" i="1"/>
  <c r="J136" i="1" s="1"/>
  <c r="I135" i="1"/>
  <c r="J135" i="1" s="1"/>
  <c r="J134" i="1"/>
  <c r="I134" i="1"/>
  <c r="J133" i="1"/>
  <c r="I133" i="1"/>
  <c r="I132" i="1"/>
  <c r="J132" i="1" s="1"/>
  <c r="J131" i="1"/>
  <c r="I131" i="1"/>
  <c r="I130" i="1"/>
  <c r="J130" i="1" s="1"/>
  <c r="I129" i="1"/>
  <c r="J129" i="1" s="1"/>
  <c r="I128" i="1"/>
  <c r="J128" i="1" s="1"/>
  <c r="I127" i="1"/>
  <c r="J127" i="1" s="1"/>
  <c r="J126" i="1"/>
  <c r="I126" i="1"/>
  <c r="J125" i="1"/>
  <c r="I125" i="1"/>
  <c r="I124" i="1"/>
  <c r="J124" i="1" s="1"/>
  <c r="I123" i="1"/>
  <c r="J123" i="1" s="1"/>
  <c r="I122" i="1"/>
  <c r="J122" i="1" s="1"/>
  <c r="I121" i="1"/>
  <c r="J121" i="1" s="1"/>
  <c r="I120" i="1"/>
  <c r="J120" i="1" s="1"/>
  <c r="I119" i="1"/>
  <c r="J119" i="1" s="1"/>
  <c r="J118" i="1"/>
  <c r="I118" i="1"/>
  <c r="J117" i="1"/>
  <c r="I117" i="1"/>
  <c r="I116" i="1"/>
  <c r="J116" i="1" s="1"/>
  <c r="I115" i="1"/>
  <c r="J115" i="1" s="1"/>
  <c r="J114" i="1"/>
  <c r="I114" i="1"/>
  <c r="I113" i="1"/>
  <c r="J113" i="1" s="1"/>
  <c r="I112" i="1"/>
  <c r="J112" i="1" s="1"/>
  <c r="J111" i="1"/>
  <c r="I111" i="1"/>
  <c r="J110" i="1"/>
  <c r="I110" i="1"/>
  <c r="J109" i="1"/>
  <c r="I109" i="1"/>
  <c r="I108" i="1"/>
  <c r="J108" i="1" s="1"/>
  <c r="I107" i="1"/>
  <c r="J107" i="1" s="1"/>
  <c r="I106" i="1"/>
  <c r="J106" i="1" s="1"/>
  <c r="I105" i="1"/>
  <c r="J105" i="1" s="1"/>
  <c r="I104" i="1"/>
  <c r="J104" i="1" s="1"/>
  <c r="I103" i="1"/>
  <c r="J103" i="1" s="1"/>
  <c r="J102" i="1"/>
  <c r="I102" i="1"/>
  <c r="J101" i="1"/>
  <c r="I101" i="1"/>
  <c r="I100" i="1"/>
  <c r="J100" i="1" s="1"/>
  <c r="J99" i="1"/>
  <c r="I99" i="1"/>
  <c r="I98" i="1"/>
  <c r="J98" i="1" s="1"/>
  <c r="J97" i="1"/>
  <c r="I97" i="1"/>
  <c r="I96" i="1"/>
  <c r="J96" i="1" s="1"/>
  <c r="I95" i="1"/>
  <c r="J95" i="1" s="1"/>
  <c r="J94" i="1"/>
  <c r="I94" i="1"/>
  <c r="J93" i="1"/>
  <c r="I93" i="1"/>
  <c r="I92" i="1"/>
  <c r="J92" i="1" s="1"/>
  <c r="I91" i="1"/>
  <c r="J91" i="1" s="1"/>
  <c r="I90" i="1"/>
  <c r="J90" i="1" s="1"/>
  <c r="I89" i="1"/>
  <c r="J89" i="1" s="1"/>
  <c r="I88" i="1"/>
  <c r="J88" i="1" s="1"/>
  <c r="I87" i="1"/>
  <c r="J87" i="1" s="1"/>
  <c r="J86" i="1"/>
  <c r="I86" i="1"/>
  <c r="J85" i="1"/>
  <c r="I85" i="1"/>
  <c r="I84" i="1"/>
  <c r="J84" i="1" s="1"/>
  <c r="J83" i="1"/>
  <c r="I83" i="1"/>
  <c r="J82" i="1"/>
  <c r="I82" i="1"/>
  <c r="I81" i="1"/>
  <c r="J81" i="1" s="1"/>
  <c r="J80" i="1"/>
  <c r="I80" i="1"/>
  <c r="I79" i="1"/>
  <c r="J79" i="1" s="1"/>
  <c r="J78" i="1"/>
  <c r="I78" i="1"/>
  <c r="J77" i="1"/>
  <c r="I77" i="1"/>
  <c r="I76" i="1"/>
  <c r="J76" i="1" s="1"/>
  <c r="I75" i="1"/>
  <c r="J75" i="1" s="1"/>
  <c r="I74" i="1"/>
  <c r="J74" i="1" s="1"/>
  <c r="I73" i="1"/>
  <c r="J73" i="1" s="1"/>
  <c r="I72" i="1"/>
  <c r="J72" i="1" s="1"/>
  <c r="I71" i="1"/>
  <c r="J71" i="1" s="1"/>
  <c r="J70" i="1"/>
  <c r="I70" i="1"/>
  <c r="J69" i="1"/>
  <c r="I69" i="1"/>
  <c r="I68" i="1"/>
  <c r="J68" i="1" s="1"/>
  <c r="J67" i="1"/>
  <c r="I67" i="1"/>
  <c r="J66" i="1"/>
  <c r="I66" i="1"/>
  <c r="J65" i="1"/>
  <c r="I65" i="1"/>
  <c r="I64" i="1"/>
  <c r="J64" i="1" s="1"/>
  <c r="J63" i="1"/>
  <c r="I63" i="1"/>
  <c r="J62" i="1"/>
  <c r="I62" i="1"/>
  <c r="J61" i="1"/>
  <c r="I61" i="1"/>
  <c r="I60" i="1"/>
  <c r="J60" i="1" s="1"/>
  <c r="I59" i="1"/>
  <c r="J59" i="1" s="1"/>
  <c r="J58" i="1"/>
  <c r="I58" i="1"/>
  <c r="I57" i="1"/>
  <c r="J57" i="1" s="1"/>
  <c r="I56" i="1"/>
  <c r="J56" i="1" s="1"/>
  <c r="I55" i="1"/>
  <c r="J55" i="1" s="1"/>
  <c r="J54" i="1"/>
  <c r="I54" i="1"/>
  <c r="J53" i="1"/>
  <c r="I53" i="1"/>
  <c r="I52" i="1"/>
  <c r="J52" i="1" s="1"/>
  <c r="I51" i="1"/>
  <c r="J51" i="1" s="1"/>
  <c r="I50" i="1"/>
  <c r="J50" i="1" s="1"/>
  <c r="J49" i="1"/>
  <c r="I49" i="1"/>
  <c r="J48" i="1"/>
  <c r="I48" i="1"/>
  <c r="I47" i="1"/>
  <c r="J47" i="1" s="1"/>
  <c r="J46" i="1"/>
  <c r="I46" i="1"/>
  <c r="J45" i="1"/>
  <c r="I45" i="1"/>
  <c r="I44" i="1"/>
  <c r="J44" i="1" s="1"/>
  <c r="I43" i="1"/>
  <c r="J43" i="1" s="1"/>
  <c r="I42" i="1"/>
  <c r="J42" i="1" s="1"/>
  <c r="I41" i="1"/>
  <c r="J41" i="1" s="1"/>
  <c r="I40" i="1"/>
  <c r="J40" i="1" s="1"/>
  <c r="I39" i="1"/>
  <c r="J39" i="1" s="1"/>
  <c r="J38" i="1"/>
  <c r="I38" i="1"/>
  <c r="J37" i="1"/>
  <c r="I37" i="1"/>
  <c r="I36" i="1"/>
  <c r="J36" i="1" s="1"/>
  <c r="I35" i="1"/>
  <c r="J35" i="1" s="1"/>
  <c r="I34" i="1"/>
  <c r="J34" i="1" s="1"/>
  <c r="I33" i="1"/>
  <c r="J33" i="1" s="1"/>
  <c r="J32" i="1"/>
  <c r="I32" i="1"/>
  <c r="J31" i="1"/>
  <c r="I31" i="1"/>
  <c r="J30" i="1"/>
  <c r="I30" i="1"/>
  <c r="J29" i="1"/>
  <c r="I29" i="1"/>
  <c r="I28" i="1"/>
  <c r="J28" i="1" s="1"/>
  <c r="I27" i="1"/>
  <c r="J27" i="1" s="1"/>
  <c r="I26" i="1"/>
  <c r="J26" i="1" s="1"/>
</calcChain>
</file>

<file path=xl/sharedStrings.xml><?xml version="1.0" encoding="utf-8"?>
<sst xmlns="http://schemas.openxmlformats.org/spreadsheetml/2006/main" count="3814" uniqueCount="1344">
  <si>
    <t>Cast Canal Gates</t>
  </si>
  <si>
    <t>Effective March 3, 2025</t>
  </si>
  <si>
    <t>Links to Sections</t>
  </si>
  <si>
    <t>C-10 Canal Gates</t>
  </si>
  <si>
    <t>C-10 Canal Gate Adders</t>
  </si>
  <si>
    <t>C-10 Canal Gate Parts</t>
  </si>
  <si>
    <t>C-20 Canal Gates</t>
  </si>
  <si>
    <t>C-20 Gate Adders</t>
  </si>
  <si>
    <t>Customer Multiplier Input</t>
  </si>
  <si>
    <t>C-20 Canal Parts</t>
  </si>
  <si>
    <t>.</t>
  </si>
  <si>
    <t>Size</t>
  </si>
  <si>
    <t>"H" Fame Height</t>
  </si>
  <si>
    <t>Type</t>
  </si>
  <si>
    <t>Item Number</t>
  </si>
  <si>
    <t>Item Description</t>
  </si>
  <si>
    <t>Discount Group</t>
  </si>
  <si>
    <t>List Price</t>
  </si>
  <si>
    <t>Multiplier</t>
  </si>
  <si>
    <t>Net Price</t>
  </si>
  <si>
    <t>6"</t>
  </si>
  <si>
    <t>24"</t>
  </si>
  <si>
    <t>Flat Back</t>
  </si>
  <si>
    <t>C10F624HGALV</t>
  </si>
  <si>
    <t>C-10 06" FB X 24H GALV</t>
  </si>
  <si>
    <t>AG-FG</t>
  </si>
  <si>
    <t>30"</t>
  </si>
  <si>
    <t>C10F630HGALV</t>
  </si>
  <si>
    <t>C-10 06" FB X 30H GALV</t>
  </si>
  <si>
    <t>36"</t>
  </si>
  <si>
    <t>C10F636HGALV</t>
  </si>
  <si>
    <t>C-10 06" FB X 36H GALV</t>
  </si>
  <si>
    <t>42"</t>
  </si>
  <si>
    <t>C10F642HGALV</t>
  </si>
  <si>
    <t>C-10 06" FB X 42H GALV</t>
  </si>
  <si>
    <t>48"</t>
  </si>
  <si>
    <t>C10F648HGALV</t>
  </si>
  <si>
    <t>C-10 06" FB X 48H GALV</t>
  </si>
  <si>
    <t>54"</t>
  </si>
  <si>
    <t>C10F654HGALV</t>
  </si>
  <si>
    <t>C-10 06" FB X 54H GALV</t>
  </si>
  <si>
    <t>60"</t>
  </si>
  <si>
    <t>C10F660HGALV</t>
  </si>
  <si>
    <t>C-10 06" FB X 60H GALV</t>
  </si>
  <si>
    <t>66"</t>
  </si>
  <si>
    <t>C10F666HGALV</t>
  </si>
  <si>
    <t>C-10 06" FB X 66H GALV</t>
  </si>
  <si>
    <t>72"</t>
  </si>
  <si>
    <t>C10F672HGALV</t>
  </si>
  <si>
    <t>C-10 06" FB X 72H GALV</t>
  </si>
  <si>
    <t>84"</t>
  </si>
  <si>
    <t>C10F684HGALV</t>
  </si>
  <si>
    <t>C-10 06" FB X 84H GALV</t>
  </si>
  <si>
    <t>96"</t>
  </si>
  <si>
    <t>C10F696HGALV</t>
  </si>
  <si>
    <t>C-10 06" FB X 96H GALV</t>
  </si>
  <si>
    <t>108"</t>
  </si>
  <si>
    <t>C10F6108HGALV</t>
  </si>
  <si>
    <t>C-10 06" FB X 108H GALV</t>
  </si>
  <si>
    <t>120"</t>
  </si>
  <si>
    <t>C10F6120HGALV</t>
  </si>
  <si>
    <t>C-10 06" FB X 120H GALV</t>
  </si>
  <si>
    <t>Spigot Back</t>
  </si>
  <si>
    <t>C10S624HGALV</t>
  </si>
  <si>
    <t>C-10 06" SB X 24H GALV</t>
  </si>
  <si>
    <t>C10S630HGALV</t>
  </si>
  <si>
    <t>C-10 06" SB X 30H GALV</t>
  </si>
  <si>
    <t>C10S636HGALV</t>
  </si>
  <si>
    <t>C-10 06" SB X 36H GALV</t>
  </si>
  <si>
    <t>C10S642HGALV</t>
  </si>
  <si>
    <t>C-10 06" SB X 42H GALV</t>
  </si>
  <si>
    <t>C10S648HGALV</t>
  </si>
  <si>
    <t>C-10 06" SB X 48H GALV</t>
  </si>
  <si>
    <t>C10S654HGALV</t>
  </si>
  <si>
    <t>C-10 06" SB X 54H GALV</t>
  </si>
  <si>
    <t>C10S660HGALV</t>
  </si>
  <si>
    <t>C-10 06" SB X 60H GALV</t>
  </si>
  <si>
    <t>C10S666HGALV</t>
  </si>
  <si>
    <t>C-10 06" SB X 66H GALV</t>
  </si>
  <si>
    <t>C10S672HGALV</t>
  </si>
  <si>
    <t>C-10 06" SB X 72H GALV</t>
  </si>
  <si>
    <t>C10S684HGALV</t>
  </si>
  <si>
    <t>C-10 06" SB X 84H GALV</t>
  </si>
  <si>
    <t>C10S696HGALV</t>
  </si>
  <si>
    <t>C-10 06" SB X 96H GALV</t>
  </si>
  <si>
    <t>C10S6108HGALV</t>
  </si>
  <si>
    <t>C-10 06" SB X 108H GALV</t>
  </si>
  <si>
    <t>C10S6120HGALV</t>
  </si>
  <si>
    <t>C-10 06" SB X 120H GALV</t>
  </si>
  <si>
    <t>8"</t>
  </si>
  <si>
    <t>C10F824HGALV</t>
  </si>
  <si>
    <t>C-10 08" FB X 24H GALV</t>
  </si>
  <si>
    <t>C10F830HGALV</t>
  </si>
  <si>
    <t>C-10 08" FB X 30H GALV</t>
  </si>
  <si>
    <t>C10F836HGALV</t>
  </si>
  <si>
    <t>C-10 08" FB X 36H GALV</t>
  </si>
  <si>
    <t>C10F842HGALV</t>
  </si>
  <si>
    <t>C-10 08" FB X 42H GALV</t>
  </si>
  <si>
    <t>C10F848HGALV</t>
  </si>
  <si>
    <t>C-10 08" FB X 48H GALV</t>
  </si>
  <si>
    <t>C10F854HGALV</t>
  </si>
  <si>
    <t>C-10 08" FB X 54H GALV</t>
  </si>
  <si>
    <t>C10F860HGALV</t>
  </si>
  <si>
    <t>C-10 08" FB X 60H GALV</t>
  </si>
  <si>
    <t>C10F866HGALV</t>
  </si>
  <si>
    <t>C-10 08" FB X 66H GALV</t>
  </si>
  <si>
    <t>C10F872HGALV</t>
  </si>
  <si>
    <t>C-10 08" FB X 72H GALV</t>
  </si>
  <si>
    <t>C10F884HGALV</t>
  </si>
  <si>
    <t>C-10 08" FB X 84H GALV</t>
  </si>
  <si>
    <t>C10F896HGALV</t>
  </si>
  <si>
    <t>C-10 08" FB X 96H GALV</t>
  </si>
  <si>
    <t>C10F8108HGALV</t>
  </si>
  <si>
    <t>C-10 08" FB X 108H GALV</t>
  </si>
  <si>
    <t>C10F8120HGALV</t>
  </si>
  <si>
    <t>C-10 08" FB X 120H GALV</t>
  </si>
  <si>
    <t>C10S824HGALV</t>
  </si>
  <si>
    <t>C-10 08" SB X 24H GALV</t>
  </si>
  <si>
    <t>C10S830HGALV</t>
  </si>
  <si>
    <t>C-10 08" SB X 30H GALV</t>
  </si>
  <si>
    <t>C10S836HGALV</t>
  </si>
  <si>
    <t>C-10 08" SB X 36H GALV</t>
  </si>
  <si>
    <t>C10S842HGALV</t>
  </si>
  <si>
    <t>C-10 08" SB X 42H GALV</t>
  </si>
  <si>
    <t>C10S848HGALV</t>
  </si>
  <si>
    <t>C-10 08" SB X 48H GALV</t>
  </si>
  <si>
    <t>C10S854HGALV</t>
  </si>
  <si>
    <t>C-10 08" SB X 54H GALV</t>
  </si>
  <si>
    <t>C10S860HGALV</t>
  </si>
  <si>
    <t>C-10 08" SB X 60H GALV</t>
  </si>
  <si>
    <t>C10S866HGALV</t>
  </si>
  <si>
    <t>C-10 08" SB X 66H GALV</t>
  </si>
  <si>
    <t>C10S872HGALV</t>
  </si>
  <si>
    <t>C-10 08" SB X 72H GALV</t>
  </si>
  <si>
    <t>C10S884HGALV</t>
  </si>
  <si>
    <t>C-10 08" SB X 84H GALV</t>
  </si>
  <si>
    <t>C10S896HGALV</t>
  </si>
  <si>
    <t>C-10 08" SB X 96H GALV</t>
  </si>
  <si>
    <t>C10S8108HGALV</t>
  </si>
  <si>
    <t>C-10 08" SB X 108H GALV</t>
  </si>
  <si>
    <t>C10S8120HGALV</t>
  </si>
  <si>
    <t>C-10 08" SB X 120H GALV</t>
  </si>
  <si>
    <t>10"</t>
  </si>
  <si>
    <t>C10F1024HGALV</t>
  </si>
  <si>
    <t>C-10 10" FB X 24H GALV</t>
  </si>
  <si>
    <t>C10F1030HGALV</t>
  </si>
  <si>
    <t>C-10 10" FB X 30H GALV</t>
  </si>
  <si>
    <t>C10F1036HGALV</t>
  </si>
  <si>
    <t>C-10 10" FB X 36H GALV</t>
  </si>
  <si>
    <t>C10F1042HGALV</t>
  </si>
  <si>
    <t>C-10 10" FB X 42H GALV</t>
  </si>
  <si>
    <t>C10F1048HGALV</t>
  </si>
  <si>
    <t>C-10 10" FB X 48H GALV</t>
  </si>
  <si>
    <t>C10F1054HGALV</t>
  </si>
  <si>
    <t>C-10 10" FB X 54H GALV</t>
  </si>
  <si>
    <t>C10F1060HGALV</t>
  </si>
  <si>
    <t>C-10 10" FB X 60H GALV</t>
  </si>
  <si>
    <t>C10F1066HGALV</t>
  </si>
  <si>
    <t>C-10 10" FB X 66H GALV</t>
  </si>
  <si>
    <t>C10F1072HGALV</t>
  </si>
  <si>
    <t>C-10 10" FB X 72H GALV</t>
  </si>
  <si>
    <t>C10F1084HGALV</t>
  </si>
  <si>
    <t>C-10 10" FB X 84H GALV</t>
  </si>
  <si>
    <t>C10F1096HGALV</t>
  </si>
  <si>
    <t>C-10 10" FB X 96H GALV</t>
  </si>
  <si>
    <t>C10F10108HGALV</t>
  </si>
  <si>
    <t>C-10 10" FB X 108H GALV</t>
  </si>
  <si>
    <t>C10F10120HGALV</t>
  </si>
  <si>
    <t>C-10 10" FB X 120H GALV</t>
  </si>
  <si>
    <t>C10S1024HGALV</t>
  </si>
  <si>
    <t>C-10 10" SB X 24H GALV</t>
  </si>
  <si>
    <t>C10S1030HGALV</t>
  </si>
  <si>
    <t>C-10 10" SB X 30H GALV</t>
  </si>
  <si>
    <t>C10S1036HGALV</t>
  </si>
  <si>
    <t>C-10 10" SB X 36H GALV</t>
  </si>
  <si>
    <t>C10S1042HGALV</t>
  </si>
  <si>
    <t>C-10 10" SB X 42H GALV</t>
  </si>
  <si>
    <t>C10S1048HGALV</t>
  </si>
  <si>
    <t>C-10 10" SB X 48H GALV</t>
  </si>
  <si>
    <t>C10S1054HGALV</t>
  </si>
  <si>
    <t>C-10 10" SB X 54H GALV</t>
  </si>
  <si>
    <t>C10S1060HGALV</t>
  </si>
  <si>
    <t>C-10 10" SB X 60H GALV</t>
  </si>
  <si>
    <t>C10S1066HGALV</t>
  </si>
  <si>
    <t>C-10 10" SB X 66H GALV</t>
  </si>
  <si>
    <t>C10S1072HGALV</t>
  </si>
  <si>
    <t>C-10 10" SB X 72H GALV</t>
  </si>
  <si>
    <t>C10S1084HGALV</t>
  </si>
  <si>
    <t>C-10 10" SB X 84H GALV</t>
  </si>
  <si>
    <t>C10S1096HGALV</t>
  </si>
  <si>
    <t>C-10 10" SB X 96H GALV</t>
  </si>
  <si>
    <t>C10S10108HGALV</t>
  </si>
  <si>
    <t>C-10 10" SB X 108H GALV</t>
  </si>
  <si>
    <t>C10S10120HGALV</t>
  </si>
  <si>
    <t>C-10 10" SB X 120H GALV</t>
  </si>
  <si>
    <t>12"</t>
  </si>
  <si>
    <t>C10F1224HGALV</t>
  </si>
  <si>
    <t>C-10 12" FB X 24H GALV</t>
  </si>
  <si>
    <t>C10F1230HGALV</t>
  </si>
  <si>
    <t>C-10 12" FB X 30H GALV</t>
  </si>
  <si>
    <t>C10F1236HGALV</t>
  </si>
  <si>
    <t>C-10 12" FB X 36H GALV</t>
  </si>
  <si>
    <t>C10F1242HGALV</t>
  </si>
  <si>
    <t>C-10 12" FB X 42H GALV</t>
  </si>
  <si>
    <t>C10F1248HGALV</t>
  </si>
  <si>
    <t>C-10 12" FB X 48H GALV</t>
  </si>
  <si>
    <t>C10F1254HGALV</t>
  </si>
  <si>
    <t>C-10 12" FB X 54H GALV</t>
  </si>
  <si>
    <t>C10F1260HGALV</t>
  </si>
  <si>
    <t>C-10 12" FB X 60H GALV</t>
  </si>
  <si>
    <t>C10F1266HGALV</t>
  </si>
  <si>
    <t>C-10 12" FB X 66H GALV</t>
  </si>
  <si>
    <t>C10F1272HGALV</t>
  </si>
  <si>
    <t>C-10 12" FB X 72H GALV</t>
  </si>
  <si>
    <t>C10F1284HGALV</t>
  </si>
  <si>
    <t>C-10 12" FB X 84H GALV</t>
  </si>
  <si>
    <t>C10F1296HGALV</t>
  </si>
  <si>
    <t>C-10 12" FB X 96H GALV</t>
  </si>
  <si>
    <t>C10F12108HGALV</t>
  </si>
  <si>
    <t>C-10 12" FB X 108H GALV</t>
  </si>
  <si>
    <t>C10F12120HGALV</t>
  </si>
  <si>
    <t>C-10 12" FB X 120H GALV</t>
  </si>
  <si>
    <t>C10S1224HGALV</t>
  </si>
  <si>
    <t>C-10 12" SB X 24H GALV</t>
  </si>
  <si>
    <t>C10S1230HGALV</t>
  </si>
  <si>
    <t>C-10 12" SB X 30H GALV</t>
  </si>
  <si>
    <t>C10S1236HGALV</t>
  </si>
  <si>
    <t>C-10 12" SB X 36H GALV</t>
  </si>
  <si>
    <t>C10S1242HGALV</t>
  </si>
  <si>
    <t>C-10 12" SB X 42H GALV</t>
  </si>
  <si>
    <t>C10S1248HGALV</t>
  </si>
  <si>
    <t>C-10 12" SB X 48H GALV</t>
  </si>
  <si>
    <t>C10S1254HGALV</t>
  </si>
  <si>
    <t>C-10 12" SB X 54H GALV</t>
  </si>
  <si>
    <t>C10S1260HGALV</t>
  </si>
  <si>
    <t>C-10 12" SB X 60H GALV</t>
  </si>
  <si>
    <t>C10S1266HGALV</t>
  </si>
  <si>
    <t>C-10 12" SB X 66H GALV</t>
  </si>
  <si>
    <t>C10S1272HGALV</t>
  </si>
  <si>
    <t>C-10 12" SB X 72H GALV</t>
  </si>
  <si>
    <t>C10S1284HGALV</t>
  </si>
  <si>
    <t>C-10 12" SB X 84H GALV</t>
  </si>
  <si>
    <t>C10S1296HGALV</t>
  </si>
  <si>
    <t>C-10 12" SB X 96H GALV</t>
  </si>
  <si>
    <t>C10S12108HGALV</t>
  </si>
  <si>
    <t>C-10 12" SB X 108H GALV</t>
  </si>
  <si>
    <t>C10S12120HGALV</t>
  </si>
  <si>
    <t>C-10 12" SB X 120H GALV</t>
  </si>
  <si>
    <t>14"</t>
  </si>
  <si>
    <t>C10F1430HGALV</t>
  </si>
  <si>
    <t>C-10 14" FB X 30H GALV</t>
  </si>
  <si>
    <t>C10F1436HGALV</t>
  </si>
  <si>
    <t>C-10 14" FB X 36H GALV</t>
  </si>
  <si>
    <t>C10F1442HGALV</t>
  </si>
  <si>
    <t>C-10 14" FB X 42H GALV</t>
  </si>
  <si>
    <t>C10F1448HGALV</t>
  </si>
  <si>
    <t>C-10 14" FB X 48H GALV</t>
  </si>
  <si>
    <t>C10F1454HGALV</t>
  </si>
  <si>
    <t>C-10 14" FB X 54H GALV</t>
  </si>
  <si>
    <t>C10F1460HGALV</t>
  </si>
  <si>
    <t>C-10 14" FB X 60H GALV</t>
  </si>
  <si>
    <t>C10F1466HGALV</t>
  </si>
  <si>
    <t>C-10 14" FB X 66H GALV</t>
  </si>
  <si>
    <t>C10F1472HGALV</t>
  </si>
  <si>
    <t>C-10 14" FB X 72H GALV</t>
  </si>
  <si>
    <t>C10F1484HGALV</t>
  </si>
  <si>
    <t>C-10 14" FB X 84H GALV</t>
  </si>
  <si>
    <t>C10F1496HGALV</t>
  </si>
  <si>
    <t>C-10 14" FB X 96H GALV</t>
  </si>
  <si>
    <t>C10F14108HGALV</t>
  </si>
  <si>
    <t>C-10 14" FB X 108H GALV</t>
  </si>
  <si>
    <t>C10F14120HGALV</t>
  </si>
  <si>
    <t>C-10 14" FB X 120H GALV</t>
  </si>
  <si>
    <t>C10S1430HGALV</t>
  </si>
  <si>
    <t>C-10 14" SB X 30H GALV</t>
  </si>
  <si>
    <t>C10S1436HGALV</t>
  </si>
  <si>
    <t>C-10 14" SB X 36H GALV</t>
  </si>
  <si>
    <t>C10S1442HGALV</t>
  </si>
  <si>
    <t>C-10 14" SB X 42H GALV</t>
  </si>
  <si>
    <t>C10S1448HGALV</t>
  </si>
  <si>
    <t>C-10 14" SB X 48H GALV</t>
  </si>
  <si>
    <t>C10S1454HGALV</t>
  </si>
  <si>
    <t>C-10 14" SB X 54H GALV</t>
  </si>
  <si>
    <t>C10S1460HGALV</t>
  </si>
  <si>
    <t>C-10 14" SB X 60H GALV</t>
  </si>
  <si>
    <t>C10S1466HGALV</t>
  </si>
  <si>
    <t>C-10 14" SB X 66H GALV</t>
  </si>
  <si>
    <t>C10S1472HGALV</t>
  </si>
  <si>
    <t>C-10 14" SB X 72H GALV</t>
  </si>
  <si>
    <t>C10S1484HGALV</t>
  </si>
  <si>
    <t>C-10 14" SB X 84H GALV</t>
  </si>
  <si>
    <t>C10S1496HGALV</t>
  </si>
  <si>
    <t>C-10 14" SB X 96H GALV</t>
  </si>
  <si>
    <t>C10S14108HGALV</t>
  </si>
  <si>
    <t>C-10 14" SB X 108H GALV</t>
  </si>
  <si>
    <t>C10S14120HGALV</t>
  </si>
  <si>
    <t>C-10 14" SB X 120H GALV</t>
  </si>
  <si>
    <t>15"</t>
  </si>
  <si>
    <t>C10F1530HGALV</t>
  </si>
  <si>
    <t>C-10 15" FB X 30H GALV</t>
  </si>
  <si>
    <t>C10F1536HGALV</t>
  </si>
  <si>
    <t>C-10 15" FB X 36H GALV</t>
  </si>
  <si>
    <t>C10F1542HGALV</t>
  </si>
  <si>
    <t>C-10 15" FB X 42H GALV</t>
  </si>
  <si>
    <t>C10F1548HGALV</t>
  </si>
  <si>
    <t>C-10 15" FB X 48H GALV</t>
  </si>
  <si>
    <t>C10F1554HGALV</t>
  </si>
  <si>
    <t>C-10 15" FB X 54H GALV</t>
  </si>
  <si>
    <t>C10F1560HGALV</t>
  </si>
  <si>
    <t>C-10 15" FB X 60H GALV</t>
  </si>
  <si>
    <t>C10F1566HGALV</t>
  </si>
  <si>
    <t>C-10 15" FB X 66H GALV</t>
  </si>
  <si>
    <t>C10F1572HGALV</t>
  </si>
  <si>
    <t>C-10 15" FB X 72H GALV</t>
  </si>
  <si>
    <t>C10F1584HGALV</t>
  </si>
  <si>
    <t>C-10 15" FB X 84H GALV</t>
  </si>
  <si>
    <t>C10F1596HGALV</t>
  </si>
  <si>
    <t>C-10 15" FB X 96H GALV</t>
  </si>
  <si>
    <t>C10F15108HGALV</t>
  </si>
  <si>
    <t>C-10 15" FB X 108H GALV</t>
  </si>
  <si>
    <t>C10F15120HGALV</t>
  </si>
  <si>
    <t>C-10 15" FB X 120H GALV</t>
  </si>
  <si>
    <t>C10S1530HGALV</t>
  </si>
  <si>
    <t>C-10 15" SB X 30H GALV</t>
  </si>
  <si>
    <t>C10S1536HGALV</t>
  </si>
  <si>
    <t>C-10 15" SB X 36H GALV</t>
  </si>
  <si>
    <t>C10S1542HGALV</t>
  </si>
  <si>
    <t>C-10 15" SB X 42H GALV</t>
  </si>
  <si>
    <t>C10S1548HGALV</t>
  </si>
  <si>
    <t>C-10 15" SB X 48H GALV</t>
  </si>
  <si>
    <t>C10S1554HGALV</t>
  </si>
  <si>
    <t>C-10 15" SB X 54H GALV</t>
  </si>
  <si>
    <t>C10S1560HGALV</t>
  </si>
  <si>
    <t>C-10 15" SB X 60H GALV</t>
  </si>
  <si>
    <t>C10S1566HGALV</t>
  </si>
  <si>
    <t>C-10 15" SB X 66H GALV</t>
  </si>
  <si>
    <t>C10S1572HGALV</t>
  </si>
  <si>
    <t>C-10 15" SB X 72H GALV</t>
  </si>
  <si>
    <t>C10S1584HGALV</t>
  </si>
  <si>
    <t>C-10 15" SB X 84H GALV</t>
  </si>
  <si>
    <t>C10S1596HGALV</t>
  </si>
  <si>
    <t>C-10 15" SB X 96H GALV</t>
  </si>
  <si>
    <t>C10S15108HGALV</t>
  </si>
  <si>
    <t>C-10 15" SB X 108H GALV</t>
  </si>
  <si>
    <t>C10S15120HGALV</t>
  </si>
  <si>
    <t>C-10 15" SB X 120H GALV</t>
  </si>
  <si>
    <t>16"</t>
  </si>
  <si>
    <t>32"</t>
  </si>
  <si>
    <t>C10F1632HGALV</t>
  </si>
  <si>
    <t>C-10 16" FB X 32H GALV</t>
  </si>
  <si>
    <t>C10F1636HGALV</t>
  </si>
  <si>
    <t>C-10 16" FB X 36H GALV</t>
  </si>
  <si>
    <t>C10F1642HGALV</t>
  </si>
  <si>
    <t>C-10 16" FB X 42H GALV</t>
  </si>
  <si>
    <t>C10F1648HGALV</t>
  </si>
  <si>
    <t>C-10 16" FB X 48H GALV</t>
  </si>
  <si>
    <t>C10F1654HGALV</t>
  </si>
  <si>
    <t>C-10 16" FB X 54H GALV</t>
  </si>
  <si>
    <t>C10F1660HGALV</t>
  </si>
  <si>
    <t>C-10 16" FB X 60H GALV</t>
  </si>
  <si>
    <t>C10F1666HGALV</t>
  </si>
  <si>
    <t>C-10 16" FB X 66H GALV</t>
  </si>
  <si>
    <t>C10F1672HGALV</t>
  </si>
  <si>
    <t>C-10 16" FB X 72H GALV</t>
  </si>
  <si>
    <t>C10F1684HGALV</t>
  </si>
  <si>
    <t>C-10 16" FB X 84H GALV</t>
  </si>
  <si>
    <t>C10F1696HGALV</t>
  </si>
  <si>
    <t>C-10 16" FB X 96H GALV</t>
  </si>
  <si>
    <t>C10F16108HGALV</t>
  </si>
  <si>
    <t>C-10 16" FB X 108H GALV</t>
  </si>
  <si>
    <t>C10F16120HGALV</t>
  </si>
  <si>
    <t>C-10 16" FB X 120H GALV</t>
  </si>
  <si>
    <t>C10S1632HGALV</t>
  </si>
  <si>
    <t>C-10 16" SB X 32H GALV</t>
  </si>
  <si>
    <t>C10S1636HGALV</t>
  </si>
  <si>
    <t>C-10 16" SB X 36H GALV</t>
  </si>
  <si>
    <t>C10S1642HGALV</t>
  </si>
  <si>
    <t>C-10 16" SB X 42H GALV</t>
  </si>
  <si>
    <t>C10S1648HGALV</t>
  </si>
  <si>
    <t>C-10 16" SB X 48H GALV</t>
  </si>
  <si>
    <t>C10S1654HGALV</t>
  </si>
  <si>
    <t>C-10 16" SB X 54H GALV</t>
  </si>
  <si>
    <t>C10S1660HGALV</t>
  </si>
  <si>
    <t>C-10 16" SB X 60H GALV</t>
  </si>
  <si>
    <t>C10S1666HGALV</t>
  </si>
  <si>
    <t>C-10 16" SB X 66H GALV</t>
  </si>
  <si>
    <t>C10S1672HGALV</t>
  </si>
  <si>
    <t>C-10 16" SB X 72H GALV</t>
  </si>
  <si>
    <t>C10S1684HGALV</t>
  </si>
  <si>
    <t>C-10 16" SB X 84H GALV</t>
  </si>
  <si>
    <t>C10S1696HGALV</t>
  </si>
  <si>
    <t>C-10 16" SB X 96H GALV</t>
  </si>
  <si>
    <t>C10S16108HGALV</t>
  </si>
  <si>
    <t>C-10 16" SB X 108H GALV</t>
  </si>
  <si>
    <t>C10S16120HGALV</t>
  </si>
  <si>
    <t>C-10 16" SB X 120H GALV</t>
  </si>
  <si>
    <t>18"</t>
  </si>
  <si>
    <t>C10F1836HGALV</t>
  </si>
  <si>
    <t>C-10 18" FB X 36H GALV</t>
  </si>
  <si>
    <t>C10F1842HGALV</t>
  </si>
  <si>
    <t>C-10 18" FB X 42H GALV</t>
  </si>
  <si>
    <t>C10F1848HGALV</t>
  </si>
  <si>
    <t>C-10 18" FB X 48H GALV</t>
  </si>
  <si>
    <t>C10F1854HGALV</t>
  </si>
  <si>
    <t>C-10 18" FB X 54H GALV</t>
  </si>
  <si>
    <t>C10F1860HGALV</t>
  </si>
  <si>
    <t>C-10 18" FB X 60H GALV</t>
  </si>
  <si>
    <t>C10F1866HGALV</t>
  </si>
  <si>
    <t>C-10 18" FB X 66H GALV</t>
  </si>
  <si>
    <t>C10F1872HGALV</t>
  </si>
  <si>
    <t>C-10 18" FB X 72H GALV</t>
  </si>
  <si>
    <t>C10F1884HGALV</t>
  </si>
  <si>
    <t>C-10 18" FB X 84H GALV</t>
  </si>
  <si>
    <t>C10F1896HGALV</t>
  </si>
  <si>
    <t>C-10 18" FB X 96H GALV</t>
  </si>
  <si>
    <t>C10F18108HGALV</t>
  </si>
  <si>
    <t>C-10 18" FB X 108H GALV</t>
  </si>
  <si>
    <t>C10F18120HGALV</t>
  </si>
  <si>
    <t>C-10 18" FB X 120H GALV</t>
  </si>
  <si>
    <t>C10S1836HGALV</t>
  </si>
  <si>
    <t>C-10 18" SB X 36H GALV</t>
  </si>
  <si>
    <t>C10S1842HGALV</t>
  </si>
  <si>
    <t>C-10 18" SB X 42H GALV</t>
  </si>
  <si>
    <t>C10S1848HGALV</t>
  </si>
  <si>
    <t>C-10 18" SB X 48H GALV</t>
  </si>
  <si>
    <t>C10S1854HGALV</t>
  </si>
  <si>
    <t>C-10 18" SB X 54H GALV</t>
  </si>
  <si>
    <t>C10S1860HGALV</t>
  </si>
  <si>
    <t>C-10 18" SB X 60H GALV</t>
  </si>
  <si>
    <t>C10S1866HGALV</t>
  </si>
  <si>
    <t>C-10 18" SB X 66H GALV</t>
  </si>
  <si>
    <t>C10S1872HGALV</t>
  </si>
  <si>
    <t>C-10 18" SB X 72H GALV</t>
  </si>
  <si>
    <t>C10S1884HGALV</t>
  </si>
  <si>
    <t>C-10 18" SB X 84H GALV</t>
  </si>
  <si>
    <t>C10S1896HGALV</t>
  </si>
  <si>
    <t>C-10 18" SB X 96H GALV</t>
  </si>
  <si>
    <t>C10S18108HGALV</t>
  </si>
  <si>
    <t>C-10 18" SB X 108H GALV</t>
  </si>
  <si>
    <t>C10S18120HGALV</t>
  </si>
  <si>
    <t>C-10 18" SB X 120H GALV</t>
  </si>
  <si>
    <t>20"</t>
  </si>
  <si>
    <t>38"</t>
  </si>
  <si>
    <t>C10F2038HGALV</t>
  </si>
  <si>
    <t>C-10 20" FB X 38H GALV</t>
  </si>
  <si>
    <t>C10F2042HGALV</t>
  </si>
  <si>
    <t>C-10 20" FB X 42H GALV</t>
  </si>
  <si>
    <t>C10F2048HGALV</t>
  </si>
  <si>
    <t>C-10 20" FB X 48H GALV</t>
  </si>
  <si>
    <t>C10F2054HGALV</t>
  </si>
  <si>
    <t>C-10 20" FB X 54H GALV</t>
  </si>
  <si>
    <t>C10F2060HGALV</t>
  </si>
  <si>
    <t>C-10 20" FB X 60H GALV</t>
  </si>
  <si>
    <t>C10F2066HGALV</t>
  </si>
  <si>
    <t>C-10 20" FB X 66H GALV</t>
  </si>
  <si>
    <t>C10F2072HGALV</t>
  </si>
  <si>
    <t>C-10 20" FB X 72H GALV</t>
  </si>
  <si>
    <t>C10F2084HGALV</t>
  </si>
  <si>
    <t>C-10 20" FB X 84H GALV</t>
  </si>
  <si>
    <t>C10F2096HGALV</t>
  </si>
  <si>
    <t>C-10 20" FB X 96H GALV</t>
  </si>
  <si>
    <t>C10F20108HGALV</t>
  </si>
  <si>
    <t>C-10 20" FB X 108H GALV</t>
  </si>
  <si>
    <t>C10F20120HGALV</t>
  </si>
  <si>
    <t>C-10 20" FB X 120H GALV</t>
  </si>
  <si>
    <t>C10S2038HGALV</t>
  </si>
  <si>
    <t>C-10 20" SB X 38H GALV</t>
  </si>
  <si>
    <t>C10S2042HGALV</t>
  </si>
  <si>
    <t>C-10 20" SB X 42H GALV</t>
  </si>
  <si>
    <t>C10S2048HGALV</t>
  </si>
  <si>
    <t>C-10 20" SB X 48H GALV</t>
  </si>
  <si>
    <t>C10S2054HGALV</t>
  </si>
  <si>
    <t>C-10 20" SB X 54H GALV</t>
  </si>
  <si>
    <t>C10S2060HGALV</t>
  </si>
  <si>
    <t>C-10 20" SB X 60H GALV</t>
  </si>
  <si>
    <t>C10S2066HGALV</t>
  </si>
  <si>
    <t>C-10 20" SB X 66H GALV</t>
  </si>
  <si>
    <t>C10S2072HGALV</t>
  </si>
  <si>
    <t>C-10 20" SB X 72H GALV</t>
  </si>
  <si>
    <t>C10S2084HGALV</t>
  </si>
  <si>
    <t>C-10 20" SB X 84H GALV</t>
  </si>
  <si>
    <t>C10S2096HGALV</t>
  </si>
  <si>
    <t>C-10 20" SB X 96H GALV</t>
  </si>
  <si>
    <t>C10S20108HGALV</t>
  </si>
  <si>
    <t>C-10 20" SB X 108H GALV</t>
  </si>
  <si>
    <t>C10S20120HGALV</t>
  </si>
  <si>
    <t>C-10 20" SB X 120H GALV</t>
  </si>
  <si>
    <t>21"</t>
  </si>
  <si>
    <t>C10F2142HGALV</t>
  </si>
  <si>
    <t>C-10 21" FB X 42H GALV</t>
  </si>
  <si>
    <t>C10F2148HGALV</t>
  </si>
  <si>
    <t>C-10 21" FB X 48H GALV</t>
  </si>
  <si>
    <t>C10F2154HGALV</t>
  </si>
  <si>
    <t>C-10 21" FB X 54H GALV</t>
  </si>
  <si>
    <t>C10F2160HGALV</t>
  </si>
  <si>
    <t>C-10 21" FB X 60H GALV</t>
  </si>
  <si>
    <t>C10F2166HGALV</t>
  </si>
  <si>
    <t>C-10 21" FB X 66H GALV</t>
  </si>
  <si>
    <t>C10F2172HGALV</t>
  </si>
  <si>
    <t>C-10 21" FB X 72H GALV</t>
  </si>
  <si>
    <t>C10F2184HGALV</t>
  </si>
  <si>
    <t>C-10 21" FB X 84H GALV</t>
  </si>
  <si>
    <t>C10F2196HGALV</t>
  </si>
  <si>
    <t>C-10 21" FB X 96H GALV</t>
  </si>
  <si>
    <t>C10F21108HGALV</t>
  </si>
  <si>
    <t>C-10 21" FB X 108H GALV</t>
  </si>
  <si>
    <t>C10F21120HGALV</t>
  </si>
  <si>
    <t>C-10 21" FB X 120H GALV</t>
  </si>
  <si>
    <t>C10S2142HGALV</t>
  </si>
  <si>
    <t>C-10 21" SB X 42H GALV</t>
  </si>
  <si>
    <t>C10S2148HGALV</t>
  </si>
  <si>
    <t>C-10 21" SB X 48H GALV</t>
  </si>
  <si>
    <t>C10S2154HGALV</t>
  </si>
  <si>
    <t>C-10 21" SB X 54H GALV</t>
  </si>
  <si>
    <t>C10S2160HGALV</t>
  </si>
  <si>
    <t>C-10 21" SB X 60H GALV</t>
  </si>
  <si>
    <t>C10S2166HGALV</t>
  </si>
  <si>
    <t>C-10 21" SB X 66H GALV</t>
  </si>
  <si>
    <t>C10S2172HGALV</t>
  </si>
  <si>
    <t>C-10 21" SB X 72H GALV</t>
  </si>
  <si>
    <t>C10S2184HGALV</t>
  </si>
  <si>
    <t>C-10 21" SB X 84H GALV</t>
  </si>
  <si>
    <t>C10S2196HGALV</t>
  </si>
  <si>
    <t>C-10 21" SB X 96H GALV</t>
  </si>
  <si>
    <t>C10S21108HGALV</t>
  </si>
  <si>
    <t>C-10 21" SB X 108H GALV</t>
  </si>
  <si>
    <t>C10S21120HGALV</t>
  </si>
  <si>
    <t>C-10 21" SB X 120H GALV</t>
  </si>
  <si>
    <t>44"</t>
  </si>
  <si>
    <t>C10F2444HGALV</t>
  </si>
  <si>
    <t>C-10 24" FB X 44H GALV</t>
  </si>
  <si>
    <t>C10F2448HGALV</t>
  </si>
  <si>
    <t>C-10 24" FB X 48H GALV</t>
  </si>
  <si>
    <t>C10F2454HGALV</t>
  </si>
  <si>
    <t>C-10 24" FB X 54H GALV</t>
  </si>
  <si>
    <t>C10F2460HGALV</t>
  </si>
  <si>
    <t>C-10 24" FB X 60H GALV</t>
  </si>
  <si>
    <t>C10F2466HGALV</t>
  </si>
  <si>
    <t>C-10 24" FB X 66H GALV</t>
  </si>
  <si>
    <t>C10F2472HGALV</t>
  </si>
  <si>
    <t>C-10 24" FB X 72H GALV</t>
  </si>
  <si>
    <t>C10F2484HGALV</t>
  </si>
  <si>
    <t>C-10 24" FB X 84H GALV</t>
  </si>
  <si>
    <t>C10F2496HGALV</t>
  </si>
  <si>
    <t>C-10 24" FB X 96H GALV</t>
  </si>
  <si>
    <t>C10F24108HGALV</t>
  </si>
  <si>
    <t>C-10 24" FB X 108H GALV</t>
  </si>
  <si>
    <t>C10F24120HGALV</t>
  </si>
  <si>
    <t>C-10 24" FB X 120H GALV</t>
  </si>
  <si>
    <t>C10S2444HGALV</t>
  </si>
  <si>
    <t>C-10 24" SB X 44H GALV</t>
  </si>
  <si>
    <t>C10S2448HGALV</t>
  </si>
  <si>
    <t>C-10 24" SB X 48H GALV</t>
  </si>
  <si>
    <t>C10S2454HGALV</t>
  </si>
  <si>
    <t>C-10 24" SB X 54H GALV</t>
  </si>
  <si>
    <t>C10S2460HGALV</t>
  </si>
  <si>
    <t>C-10 24" SB X 60H GALV</t>
  </si>
  <si>
    <t>C10S2466HGALV</t>
  </si>
  <si>
    <t>C-10 24" SB X 66H GALV</t>
  </si>
  <si>
    <t>C10S2472HGALV</t>
  </si>
  <si>
    <t>C-10 24" SB X 72H GALV</t>
  </si>
  <si>
    <t>C10S2484HGALV</t>
  </si>
  <si>
    <t>C-10 24" SB X 84H GALV</t>
  </si>
  <si>
    <t>C10S2496HGALV</t>
  </si>
  <si>
    <t>C-10 24" SB X 96H GALV</t>
  </si>
  <si>
    <t>C10S24108HGALV</t>
  </si>
  <si>
    <t>C-10 24" SB X 108H GALV</t>
  </si>
  <si>
    <t>C10S24120HGALV</t>
  </si>
  <si>
    <t>C-10 24" SB X 120H GALV</t>
  </si>
  <si>
    <t>C10F3054HGALV</t>
  </si>
  <si>
    <t>C-10 30" FB X 54H GALV</t>
  </si>
  <si>
    <t>C10F3060HGALV</t>
  </si>
  <si>
    <t>C-10 30" FB X 60H GALV</t>
  </si>
  <si>
    <t>C10F3066HGALV</t>
  </si>
  <si>
    <t>C-10 30" FB X 66H GALV</t>
  </si>
  <si>
    <t>C10F3072HGALV</t>
  </si>
  <si>
    <t>C-10 30" FB X 72H GALV</t>
  </si>
  <si>
    <t>C10F3084HGALV</t>
  </si>
  <si>
    <t>C-10 30" FB X 84H GALV</t>
  </si>
  <si>
    <t>C10F3096HGALV</t>
  </si>
  <si>
    <t>C-10 30" FB X 96H GALV</t>
  </si>
  <si>
    <t>C10F30108HGALV</t>
  </si>
  <si>
    <t>C-10 30" FB X 108H GALV</t>
  </si>
  <si>
    <t>C10F30120HGALV</t>
  </si>
  <si>
    <t>C-10 30" FB X 120H GALV</t>
  </si>
  <si>
    <t>C10S3054HGALV</t>
  </si>
  <si>
    <t>C-10 30" SB X 54H GALV</t>
  </si>
  <si>
    <t>C10S3060HGALV</t>
  </si>
  <si>
    <t>C-10 30" SB X 60H GALV</t>
  </si>
  <si>
    <t>C10S3066HGALV</t>
  </si>
  <si>
    <t>C-10 30" SB X 66H GALV</t>
  </si>
  <si>
    <t>C10S3072HGALV</t>
  </si>
  <si>
    <t>C-10 30" SB X 72H GALV</t>
  </si>
  <si>
    <t>C10S3084HGALV</t>
  </si>
  <si>
    <t>C-10 30" SB X 84H GALV</t>
  </si>
  <si>
    <t>C10S3096HGALV</t>
  </si>
  <si>
    <t>C-10 30" SB X 96H GALV</t>
  </si>
  <si>
    <t>C10S30108HGALV</t>
  </si>
  <si>
    <t>C-10 30" SB X 108H GALV</t>
  </si>
  <si>
    <t>C10S30120HGALV</t>
  </si>
  <si>
    <t>C-10 30" SB X 120H GALV</t>
  </si>
  <si>
    <t>62"</t>
  </si>
  <si>
    <t>C10F3662HGALV</t>
  </si>
  <si>
    <t>C-10 36" FB X 62H GALV</t>
  </si>
  <si>
    <t>C10F3672HGALV</t>
  </si>
  <si>
    <t>C-10 36" FB X 72H GALV</t>
  </si>
  <si>
    <t>C10F3684HGALV</t>
  </si>
  <si>
    <t>C-10 36" FB X 84H GALV</t>
  </si>
  <si>
    <t>C10F3696HGALV</t>
  </si>
  <si>
    <t>C-10 36" FB X 96H GALV</t>
  </si>
  <si>
    <t>C10F36108HGALV</t>
  </si>
  <si>
    <t>C-10 36" FB X 108H GALV</t>
  </si>
  <si>
    <t>C10F36120HGALV</t>
  </si>
  <si>
    <t>C-10 36" FB X 120H GALV</t>
  </si>
  <si>
    <t>C10S3662HGALV</t>
  </si>
  <si>
    <t>C-10 36" SB X 62H GALV</t>
  </si>
  <si>
    <t>C10S3672HGALV</t>
  </si>
  <si>
    <t>C-10 36" SB X 72H GALV</t>
  </si>
  <si>
    <t>C10S3684HGALV</t>
  </si>
  <si>
    <t>C-10 36" SB X 84H GALV</t>
  </si>
  <si>
    <t>C10S3696HGALV</t>
  </si>
  <si>
    <t>C-10 36" SB X 96H GALV</t>
  </si>
  <si>
    <t>C10S36108HGALV</t>
  </si>
  <si>
    <t>C-10 36" SB X 108H GALV</t>
  </si>
  <si>
    <t>C10S36120HGALV</t>
  </si>
  <si>
    <t>C-10 36" SB X 120H GALV</t>
  </si>
  <si>
    <t>C10F4284HGALV</t>
  </si>
  <si>
    <t>C-10 42" FB X 84H GALV</t>
  </si>
  <si>
    <t>C10F4296HGALV</t>
  </si>
  <si>
    <t>C-10 42" FB X 96H GALV</t>
  </si>
  <si>
    <t>C10F42108HGALV</t>
  </si>
  <si>
    <t>C-10 42" FB X 108H GALV</t>
  </si>
  <si>
    <t>C10F42120HGALV</t>
  </si>
  <si>
    <t>C-10 42" FB X 120H GALV</t>
  </si>
  <si>
    <t>C10S4284HGALV</t>
  </si>
  <si>
    <t>C-10 42" SB X 84H GALV</t>
  </si>
  <si>
    <t>C10S4296HGALV</t>
  </si>
  <si>
    <t>C-10 42" SB X 96H GALV</t>
  </si>
  <si>
    <t>C10S42108HGALV</t>
  </si>
  <si>
    <t>C-10 42" SB X 108H GALV</t>
  </si>
  <si>
    <t>C10S42120HGALV</t>
  </si>
  <si>
    <t>C-10 42" SB X 120H GALV</t>
  </si>
  <si>
    <t>90"</t>
  </si>
  <si>
    <t>C10F4890HGALV</t>
  </si>
  <si>
    <t>C-10 48" FB X 90H GALV</t>
  </si>
  <si>
    <t>C10F4896HGALV</t>
  </si>
  <si>
    <t>C-10 48" FB X 96H GALV</t>
  </si>
  <si>
    <t>C10F48108HGALV</t>
  </si>
  <si>
    <t>C-10 48" FB X 108H GALV</t>
  </si>
  <si>
    <t>C10F48120HGALV</t>
  </si>
  <si>
    <t>C-10 48" FB X 120H GALV</t>
  </si>
  <si>
    <t>C10S4890HGALV</t>
  </si>
  <si>
    <t>C-10 48" SB X 90H GALV</t>
  </si>
  <si>
    <t>C10S4896HGALV</t>
  </si>
  <si>
    <t>C-10 48" SB X 96H GALV</t>
  </si>
  <si>
    <t>C10S48108HGALV</t>
  </si>
  <si>
    <t>C-10 48" SB X 108H GALV</t>
  </si>
  <si>
    <t>C10S48120HGALV</t>
  </si>
  <si>
    <t>C-10 48" SB X 120H GALV</t>
  </si>
  <si>
    <t>C10F54108HGALV</t>
  </si>
  <si>
    <t>C-10 54" FB X 108H GALV</t>
  </si>
  <si>
    <t>C10F54120HGALV</t>
  </si>
  <si>
    <t>C-10 54" FB X 120H GALV</t>
  </si>
  <si>
    <t>C10S54108HGALV</t>
  </si>
  <si>
    <t>C-10 54" SB X 108H GALV</t>
  </si>
  <si>
    <t>C10S54120HGALV</t>
  </si>
  <si>
    <t>C-10 54" SB X 120H GALV</t>
  </si>
  <si>
    <t>C10F60108HGALV</t>
  </si>
  <si>
    <t>C-10 60" FB X 108H GALV</t>
  </si>
  <si>
    <t>C10F60120HGALV</t>
  </si>
  <si>
    <t>C-10 60" FB X 120H GALV</t>
  </si>
  <si>
    <t>C10S60108HGALV</t>
  </si>
  <si>
    <t>C-10 60" SB X 108H GALV</t>
  </si>
  <si>
    <t>C10S60120HGALV</t>
  </si>
  <si>
    <t>C-10 60" SB X 120H GALV</t>
  </si>
  <si>
    <t>122"</t>
  </si>
  <si>
    <t>C10F72122HGALV</t>
  </si>
  <si>
    <t>C-10 72" FB X 120H GALV</t>
  </si>
  <si>
    <t>C10S72122HGALV</t>
  </si>
  <si>
    <t>C-10 72" SB X 120H GALV</t>
  </si>
  <si>
    <t>Part Description</t>
  </si>
  <si>
    <t>Gate Size</t>
  </si>
  <si>
    <t>CIP Frame Adaptor (for PIP and Sch. 40 PVC)</t>
  </si>
  <si>
    <t>06</t>
  </si>
  <si>
    <t>08</t>
  </si>
  <si>
    <t>Type 4 Spigot Adaptor (Low Head PIP)</t>
  </si>
  <si>
    <t>CALL PLANT</t>
  </si>
  <si>
    <t>Taper Setting Collar for Concrete Pipe
(C-10C) (for Concrete Pipe)
Add to Flatback Only</t>
  </si>
  <si>
    <t>CL-10 Square Cover</t>
  </si>
  <si>
    <t>All Sizes</t>
  </si>
  <si>
    <t>Limit Nut (Std.) Galvanized</t>
  </si>
  <si>
    <t>6" - 24"</t>
  </si>
  <si>
    <t>30" - 36"</t>
  </si>
  <si>
    <t>42" - 48"</t>
  </si>
  <si>
    <t>54" - 72"</t>
  </si>
  <si>
    <t>Tamper-Resistant Limit Nut
Galvanized (Specify 4TPI RH, 4TPI LH, or 3TPI RH)</t>
  </si>
  <si>
    <t>6" - 16"</t>
  </si>
  <si>
    <t>18" - 24"</t>
  </si>
  <si>
    <t>Non-Rising Extension Brackets (PR)</t>
  </si>
  <si>
    <t>42" - 60"</t>
  </si>
  <si>
    <t>Non-Rising Extension Pipe Assembled (per ft.)</t>
  </si>
  <si>
    <t>6" - 30"</t>
  </si>
  <si>
    <t>42"-72"</t>
  </si>
  <si>
    <t>Machined Flatback Frame
to Fit O.D. Steel Pipe</t>
  </si>
  <si>
    <t>HDPE Flange Adapter
(for HDPE &amp; SDR35)</t>
  </si>
  <si>
    <t>Stem Guides</t>
  </si>
  <si>
    <t>SK1 - 7/8"</t>
  </si>
  <si>
    <t>SK1 - 1"</t>
  </si>
  <si>
    <t>SK1 - 1 1/8"</t>
  </si>
  <si>
    <t>SK1 - 1 1/2"</t>
  </si>
  <si>
    <t>SK2 - 2"</t>
  </si>
  <si>
    <t>Frame Ring - Flat Back</t>
  </si>
  <si>
    <t>71108050101-MP</t>
  </si>
  <si>
    <t>AG-PARTS</t>
  </si>
  <si>
    <t>71106010101-MP</t>
  </si>
  <si>
    <t>71103100101-MP</t>
  </si>
  <si>
    <t>71103170101-MP</t>
  </si>
  <si>
    <t>71103230101-MP</t>
  </si>
  <si>
    <t>71103290101-MP</t>
  </si>
  <si>
    <t>71103690101-MP</t>
  </si>
  <si>
    <t>71103350001-MP</t>
  </si>
  <si>
    <t>71103410101-MP</t>
  </si>
  <si>
    <t>71103480101-MP</t>
  </si>
  <si>
    <t>71103530101-MP</t>
  </si>
  <si>
    <t>71103590101-MP</t>
  </si>
  <si>
    <t>71103650101-MP</t>
  </si>
  <si>
    <t>71103370101-MP</t>
  </si>
  <si>
    <t>71103970101-MP</t>
  </si>
  <si>
    <t>71104230101-MP</t>
  </si>
  <si>
    <t>71108610101-MP</t>
  </si>
  <si>
    <t>Frame Ring - Spigot Back</t>
  </si>
  <si>
    <t>Cover (Slide)</t>
  </si>
  <si>
    <t>71108060001-MP</t>
  </si>
  <si>
    <t>71106000001-MP</t>
  </si>
  <si>
    <t>71103110001-MP</t>
  </si>
  <si>
    <t>71103180001-MP</t>
  </si>
  <si>
    <t>71103240001-MP</t>
  </si>
  <si>
    <t>71103300001-MP</t>
  </si>
  <si>
    <t>71103680001-MP</t>
  </si>
  <si>
    <t>71103360001-MP</t>
  </si>
  <si>
    <t>71103420001-MP</t>
  </si>
  <si>
    <t>71103490001-MP</t>
  </si>
  <si>
    <t>71103540001-MP</t>
  </si>
  <si>
    <t>71103600001-MP</t>
  </si>
  <si>
    <t>71103660001-MP</t>
  </si>
  <si>
    <t>71103320001-MP</t>
  </si>
  <si>
    <t>71103960001-MP</t>
  </si>
  <si>
    <t>71104150001-MP</t>
  </si>
  <si>
    <t>71108600001-MP</t>
  </si>
  <si>
    <t>Left Wedge</t>
  </si>
  <si>
    <t>6" - 15"</t>
  </si>
  <si>
    <t>16" - 24"</t>
  </si>
  <si>
    <t>30" - 48"</t>
  </si>
  <si>
    <t>54"-60"</t>
  </si>
  <si>
    <t>Right Wedge</t>
  </si>
  <si>
    <t>Top Rail - Painted</t>
  </si>
  <si>
    <t>Top Rail - Galvanized</t>
  </si>
  <si>
    <t>Right Guide Rails - Galvanized (per ft.)</t>
  </si>
  <si>
    <t>Left Guide Rails - Galvanized (per ft.)</t>
  </si>
  <si>
    <t>Thrust Collar / Lift Collar</t>
  </si>
  <si>
    <t>48" - 60"</t>
  </si>
  <si>
    <t>Collar Bolts with Nut (ea.)</t>
  </si>
  <si>
    <t>Bronze Lift Nut - 3 TPI RH</t>
  </si>
  <si>
    <t>18"-24"</t>
  </si>
  <si>
    <t>484103311-3TR</t>
  </si>
  <si>
    <t>Bronze Lift Nut - 4 TPI RH</t>
  </si>
  <si>
    <t>Bronze Lift Nut - 4 TPI LH</t>
  </si>
  <si>
    <t>Handwheel</t>
  </si>
  <si>
    <t>54" - 60"</t>
  </si>
  <si>
    <t>Wedge Bolts (includes nut and washer)
(ea. for sizes to 15", studs (pictured) are furnished.)</t>
  </si>
  <si>
    <t>42" - 72"</t>
  </si>
  <si>
    <t>Assembly Bolts (includes nut and washer)</t>
  </si>
  <si>
    <t>30" - 72"</t>
  </si>
  <si>
    <t>UHMW Washers (includes nut and washer) (ea.)</t>
  </si>
  <si>
    <t>30:-42"</t>
  </si>
  <si>
    <t>Bearing (ea.)</t>
  </si>
  <si>
    <t>C20F824HGALV</t>
  </si>
  <si>
    <t>C-20 08" FB X 24H GALV</t>
  </si>
  <si>
    <t>C20F830HGALV</t>
  </si>
  <si>
    <t>C-20 08" FB X 30H GALV</t>
  </si>
  <si>
    <t>C20F836HGALV</t>
  </si>
  <si>
    <t>C-20 08" FB X 36H GALV</t>
  </si>
  <si>
    <t>C20F842HGALV</t>
  </si>
  <si>
    <t>C-20 08" FB X 42H GALV</t>
  </si>
  <si>
    <t>C20F848HGALV</t>
  </si>
  <si>
    <t>C-20 08" FB X 48H GALV</t>
  </si>
  <si>
    <t>C20F854HGALV</t>
  </si>
  <si>
    <t>C-20 08" FB X 54H GALV</t>
  </si>
  <si>
    <t>C20F860HGALV</t>
  </si>
  <si>
    <t>C-20 08" FB X 60H GALV</t>
  </si>
  <si>
    <t>C20F866HGALV</t>
  </si>
  <si>
    <t>C-20 08" FB X 66H GALV</t>
  </si>
  <si>
    <t>C20F872HGALV</t>
  </si>
  <si>
    <t>C-20 08" FB X 72H GALV</t>
  </si>
  <si>
    <t>C20F884HGALV</t>
  </si>
  <si>
    <t>C-20 08" FB X 84H GALV</t>
  </si>
  <si>
    <t>C20F896HGALV</t>
  </si>
  <si>
    <t>C-20 08" FB X 96H GALV</t>
  </si>
  <si>
    <t>C20F8108HGALV</t>
  </si>
  <si>
    <t>C-20 08" FB X 108H GALV</t>
  </si>
  <si>
    <t>C20F8120HGALV</t>
  </si>
  <si>
    <t>C-20 08" FB X 120H GALV</t>
  </si>
  <si>
    <t>C20S824HGALV</t>
  </si>
  <si>
    <t>C-20 08" SB X 24H GALV</t>
  </si>
  <si>
    <t>C20S830HGALV</t>
  </si>
  <si>
    <t>C-20 08" SB X 30H GALV</t>
  </si>
  <si>
    <t>C20S836HGALV</t>
  </si>
  <si>
    <t>C-20 08" SB X 36H GALV</t>
  </si>
  <si>
    <t>C20S842HGALV</t>
  </si>
  <si>
    <t>C-20 08" SB X 42H GALV</t>
  </si>
  <si>
    <t>C20S848HGALV</t>
  </si>
  <si>
    <t>C-20 08" SB X 48H GALV</t>
  </si>
  <si>
    <t>C20S854HGALV</t>
  </si>
  <si>
    <t>C-20 08" SB X 54H GALV</t>
  </si>
  <si>
    <t>C20S860HGALV</t>
  </si>
  <si>
    <t>C-20 08" SB X 60H GALV</t>
  </si>
  <si>
    <t>C20S866HGALV</t>
  </si>
  <si>
    <t>C-20 08" SB X 66H GALV</t>
  </si>
  <si>
    <t>C20S872HGALV</t>
  </si>
  <si>
    <t>C-20 08" SB X 72H GALV</t>
  </si>
  <si>
    <t>C20S884HGALV</t>
  </si>
  <si>
    <t>C-20 08" SB X 84H GALV</t>
  </si>
  <si>
    <t>C20S896HGALV</t>
  </si>
  <si>
    <t>C-20 08" SB X 96H GALV</t>
  </si>
  <si>
    <t>C20S8108HGALV</t>
  </si>
  <si>
    <t>C-20 08" SB X 108H GALV</t>
  </si>
  <si>
    <t>C20S8120HGALV</t>
  </si>
  <si>
    <t>C-20 08" SB X 120H GALV</t>
  </si>
  <si>
    <t>C20F1024HGALV</t>
  </si>
  <si>
    <t>C-20 10" FB X 24H GALV</t>
  </si>
  <si>
    <t>C20F1030HGALV</t>
  </si>
  <si>
    <t>C-20 10" FB X 30H GALV</t>
  </si>
  <si>
    <t>C20F1036HGALV</t>
  </si>
  <si>
    <t>C-20 10" FB X 36H GALV</t>
  </si>
  <si>
    <t>C20F1042HGALV</t>
  </si>
  <si>
    <t>C-20 10" FB X 42H GALV</t>
  </si>
  <si>
    <t>C20F1048HGALV</t>
  </si>
  <si>
    <t>C-20 10" FB X 48H GALV</t>
  </si>
  <si>
    <t>C20F1054HGALV</t>
  </si>
  <si>
    <t>C-20 10" FB X 54H GALV</t>
  </si>
  <si>
    <t>C20F1060HGALV</t>
  </si>
  <si>
    <t>C-20 10" FB X 60H GALV</t>
  </si>
  <si>
    <t>C20F1066HGALV</t>
  </si>
  <si>
    <t>C-20 10" FB X 66H GALV</t>
  </si>
  <si>
    <t>C20F1072HGALV</t>
  </si>
  <si>
    <t>C-20 10" FB X 72H GALV</t>
  </si>
  <si>
    <t>C20F1084HGALV</t>
  </si>
  <si>
    <t>C-20 10" FB X 84H GALV</t>
  </si>
  <si>
    <t>C20F1096HGALV</t>
  </si>
  <si>
    <t>C-20 10" FB X 96H GALV</t>
  </si>
  <si>
    <t>C20F10108HGALV</t>
  </si>
  <si>
    <t>C-20 10" FB X 108H GALV</t>
  </si>
  <si>
    <t>C20F10120HGALV</t>
  </si>
  <si>
    <t>C-20 10" FB X 120H GALV</t>
  </si>
  <si>
    <t>C20S1024HGALV</t>
  </si>
  <si>
    <t>C-20 10" SB X 24H GALV</t>
  </si>
  <si>
    <t>C20S1030HGALV</t>
  </si>
  <si>
    <t>C-20 10" SB X 30H GALV</t>
  </si>
  <si>
    <t>C20S1036HGALV</t>
  </si>
  <si>
    <t>C-20 10" SB X 36H GALV</t>
  </si>
  <si>
    <t>C20S1042HGALV</t>
  </si>
  <si>
    <t>C-20 10" SB X 42H GALV</t>
  </si>
  <si>
    <t>C20S1048HGALV</t>
  </si>
  <si>
    <t>C-20 10" SB X 48H GALV</t>
  </si>
  <si>
    <t>C20S1054HGALV</t>
  </si>
  <si>
    <t>C-20 10" SB X 54H GALV</t>
  </si>
  <si>
    <t>C20S1060HGALV</t>
  </si>
  <si>
    <t>C-20 10" SB X 60H GALV</t>
  </si>
  <si>
    <t>C20S1066HGALV</t>
  </si>
  <si>
    <t>C-20 10" SB X 66H GALV</t>
  </si>
  <si>
    <t>C20S1072HGALV</t>
  </si>
  <si>
    <t>C-20 10" SB X 72H GALV</t>
  </si>
  <si>
    <t>C20S1084HGALV</t>
  </si>
  <si>
    <t>C-20 10" SB X 84H GALV</t>
  </si>
  <si>
    <t>C20S1096HGALV</t>
  </si>
  <si>
    <t>C-20 10" SB X 96H GALV</t>
  </si>
  <si>
    <t>C20S10108HGALV</t>
  </si>
  <si>
    <t>C-20 10" SB X 108H GALV</t>
  </si>
  <si>
    <t>C20S10120HGALV</t>
  </si>
  <si>
    <t>C-20 10" SB X 120H GALV</t>
  </si>
  <si>
    <t>C20F1224HGALV</t>
  </si>
  <si>
    <t>C-20 12" FB X 24H GALV</t>
  </si>
  <si>
    <t>C20F1230HGALV</t>
  </si>
  <si>
    <t>C-20 12" FB X 30H GALV</t>
  </si>
  <si>
    <t>C20F1236HGALV</t>
  </si>
  <si>
    <t>C-20 12" FB X 36H GALV</t>
  </si>
  <si>
    <t>C20F1242HGALV</t>
  </si>
  <si>
    <t>C-20 12" FB X 42H GALV</t>
  </si>
  <si>
    <t>C20F1248HGALV</t>
  </si>
  <si>
    <t>C-20 12" FB X 48H GALV</t>
  </si>
  <si>
    <t>C20F1254HGALV</t>
  </si>
  <si>
    <t>C-20 12" FB X 54H GALV</t>
  </si>
  <si>
    <t>C20F1260HGALV</t>
  </si>
  <si>
    <t>C-20 12" FB X 60H GALV</t>
  </si>
  <si>
    <t>C20F1266HGALV</t>
  </si>
  <si>
    <t>C-20 12" FB X 66H GALV</t>
  </si>
  <si>
    <t>C20F1272HGALV</t>
  </si>
  <si>
    <t>C-20 12" FB X 72H GALV</t>
  </si>
  <si>
    <t>C20F1284HGALV</t>
  </si>
  <si>
    <t>C-20 12" FB X 84H GALV</t>
  </si>
  <si>
    <t>C20F1296HGALV</t>
  </si>
  <si>
    <t>C-20 12" FB X 96H GALV</t>
  </si>
  <si>
    <t>C20F12108HGALV</t>
  </si>
  <si>
    <t>C-20 12" FB X 108H GALV</t>
  </si>
  <si>
    <t>C20F12120HGALV</t>
  </si>
  <si>
    <t>C-20 12" FB X 120H GALV</t>
  </si>
  <si>
    <t>C20S1224HGALV</t>
  </si>
  <si>
    <t>C-20 12" SB X 24H GALV</t>
  </si>
  <si>
    <t>C20S1230HGALV</t>
  </si>
  <si>
    <t>C-20 12" SB X 30H GALV</t>
  </si>
  <si>
    <t>C20S1236HGALV</t>
  </si>
  <si>
    <t>C-20 12" SB X 36H GALV</t>
  </si>
  <si>
    <t>C20S1242HGALV</t>
  </si>
  <si>
    <t>C-20 12" SB X 42H GALV</t>
  </si>
  <si>
    <t>C20S1248HGALV</t>
  </si>
  <si>
    <t>C-20 12" SB X 48H GALV</t>
  </si>
  <si>
    <t>C20S1254HGALV</t>
  </si>
  <si>
    <t>C-20 12" SB X 54H GALV</t>
  </si>
  <si>
    <t>C20S1260HGALV</t>
  </si>
  <si>
    <t>C-20 12" SB X 60H GALV</t>
  </si>
  <si>
    <t>C20S1266HGALV</t>
  </si>
  <si>
    <t>C-20 12" SB X 66H GALV</t>
  </si>
  <si>
    <t>C20S1272HGALV</t>
  </si>
  <si>
    <t>C-20 12" SB X 72H GALV</t>
  </si>
  <si>
    <t>C20S1284HGALV</t>
  </si>
  <si>
    <t>C-20 12" SB X 84H GALV</t>
  </si>
  <si>
    <t>C20S1296HGALV</t>
  </si>
  <si>
    <t>C-20 12" SB X 96H GALV</t>
  </si>
  <si>
    <t>C20S12108HGALV</t>
  </si>
  <si>
    <t>C-20 12" SB X 108H GALV</t>
  </si>
  <si>
    <t>C20S12120HGALV</t>
  </si>
  <si>
    <t>C-20 12" SB X 120H GALV</t>
  </si>
  <si>
    <t>C20F1430HGALV</t>
  </si>
  <si>
    <t>C-20 14" FB X 30H GALV</t>
  </si>
  <si>
    <t>C20F1436HGALV</t>
  </si>
  <si>
    <t>C-20 14" FB X 36H GALV</t>
  </si>
  <si>
    <t>C20F1442HGALV</t>
  </si>
  <si>
    <t>C-20 14" FB X 42H GALV</t>
  </si>
  <si>
    <t>C20F1448HGALV</t>
  </si>
  <si>
    <t>C-20 14" FB X 48H GALV</t>
  </si>
  <si>
    <t>C20F1454HGALV</t>
  </si>
  <si>
    <t>C-20 14" FB X 54H GALV</t>
  </si>
  <si>
    <t>C20F1460HGALV</t>
  </si>
  <si>
    <t>C-20 14" FB X 60H GALV</t>
  </si>
  <si>
    <t>C20F1466HGALV</t>
  </si>
  <si>
    <t>C-20 14" FB X 66H GALV</t>
  </si>
  <si>
    <t>C20F1472HGALV</t>
  </si>
  <si>
    <t>C-20 14" FB X 72H GALV</t>
  </si>
  <si>
    <t>C20F1484HGALV</t>
  </si>
  <si>
    <t>C-20 14" FB X 84H GALV</t>
  </si>
  <si>
    <t>C20F1496HGALV</t>
  </si>
  <si>
    <t>C-20 14" FB X 96H GALV</t>
  </si>
  <si>
    <t>C20F14108HGALV</t>
  </si>
  <si>
    <t>C-20 14" FB X 108H GALV</t>
  </si>
  <si>
    <t>C20F14120HGALV</t>
  </si>
  <si>
    <t>C-20 14" FB X 120H GALV</t>
  </si>
  <si>
    <t>C20S1430HGALV</t>
  </si>
  <si>
    <t>C-20 14" SB X 30H GALV</t>
  </si>
  <si>
    <t>C20S1436HGALV</t>
  </si>
  <si>
    <t>C-20 14" SB X 36H GALV</t>
  </si>
  <si>
    <t>C20S1442HGALV</t>
  </si>
  <si>
    <t>C-20 14" SB X 42H GALV</t>
  </si>
  <si>
    <t>C20S1448HGALV</t>
  </si>
  <si>
    <t>C-20 14" SB X 48H GALV</t>
  </si>
  <si>
    <t>C20S1454HGALV</t>
  </si>
  <si>
    <t>C-20 14" SB X 54H GALV</t>
  </si>
  <si>
    <t>C20S1460HGALV</t>
  </si>
  <si>
    <t>C-20 14" SB X 60H GALV</t>
  </si>
  <si>
    <t>C20S1466HGALV</t>
  </si>
  <si>
    <t>C-20 14" SB X 66H GALV</t>
  </si>
  <si>
    <t>C20S1472HGALV</t>
  </si>
  <si>
    <t>C-20 14" SB X 72H GALV</t>
  </si>
  <si>
    <t>C20S1484HGALV</t>
  </si>
  <si>
    <t>C-20 14" SB X 84H GALV</t>
  </si>
  <si>
    <t>C20S1496HGALV</t>
  </si>
  <si>
    <t>C-20 14" SB X 96H GALV</t>
  </si>
  <si>
    <t>C20S14108HGALV</t>
  </si>
  <si>
    <t>C-20 14" SB X 108H GALV</t>
  </si>
  <si>
    <t>C20S14120HGALV</t>
  </si>
  <si>
    <t>C-20 14" SB X 120H GALV</t>
  </si>
  <si>
    <t>C20F1532HGALV</t>
  </si>
  <si>
    <t>C-20 15" FB X 32H GALV</t>
  </si>
  <si>
    <t>C20F1536HGALV</t>
  </si>
  <si>
    <t>C-20 15" FB X 36H GALV</t>
  </si>
  <si>
    <t>C20F1542HGALV</t>
  </si>
  <si>
    <t>C-20 15" FB X 42H GALV</t>
  </si>
  <si>
    <t>C20F1548HGALV</t>
  </si>
  <si>
    <t>C-20 15" FB X 48H GALV</t>
  </si>
  <si>
    <t>C20F1554HGALV</t>
  </si>
  <si>
    <t>C-20 15" FB X 54H GALV</t>
  </si>
  <si>
    <t>C20F1560HGALV</t>
  </si>
  <si>
    <t>C-20 15" FB X 60H GALV</t>
  </si>
  <si>
    <t>C20F1566HGALV</t>
  </si>
  <si>
    <t>C-20 15" FB X 66H GALV</t>
  </si>
  <si>
    <t>C20F1572HGALV</t>
  </si>
  <si>
    <t>C-20 15" FB X 72H GALV</t>
  </si>
  <si>
    <t>C20F1584HGALV</t>
  </si>
  <si>
    <t>C-20 15" FB X 84H GALV</t>
  </si>
  <si>
    <t>C20F1596HGALV</t>
  </si>
  <si>
    <t>C-20 15" FB X 96H GALV</t>
  </si>
  <si>
    <t>C20F15108HGALV</t>
  </si>
  <si>
    <t>C-20 15" FB X 108H GALV</t>
  </si>
  <si>
    <t>C20F15120HGALV</t>
  </si>
  <si>
    <t>C-20 15" FB X 120H GALV</t>
  </si>
  <si>
    <t>C20S1532HGALV</t>
  </si>
  <si>
    <t>C-20 15" SB X 32H GALV</t>
  </si>
  <si>
    <t>C20S1536HGALV</t>
  </si>
  <si>
    <t>C-20 15" SB X 36H GALV</t>
  </si>
  <si>
    <t>C20S1542HGALV</t>
  </si>
  <si>
    <t>C-20 15" SB X 42H GALV</t>
  </si>
  <si>
    <t>C20S1548HGALV</t>
  </si>
  <si>
    <t>C-20 15" SB X 48H GALV</t>
  </si>
  <si>
    <t>C20S1554HGALV</t>
  </si>
  <si>
    <t>C-20 15" SB X 54H GALV</t>
  </si>
  <si>
    <t>C20S1560HGALV</t>
  </si>
  <si>
    <t>C-20 15" SB X 60H GALV</t>
  </si>
  <si>
    <t>C20S1566HGALV</t>
  </si>
  <si>
    <t>C-20 15" SB X 66H GALV</t>
  </si>
  <si>
    <t>C20S1572HGALV</t>
  </si>
  <si>
    <t>C-20 15" SB X 72H GALV</t>
  </si>
  <si>
    <t>C20S1584HGALV</t>
  </si>
  <si>
    <t>C-20 15" SB X 84H GALV</t>
  </si>
  <si>
    <t>C20S1596HGALV</t>
  </si>
  <si>
    <t>C-20 15" SB X 96H GALV</t>
  </si>
  <si>
    <t>C20S15108HGALV</t>
  </si>
  <si>
    <t>C-20 15" SB X 108H GALV</t>
  </si>
  <si>
    <t>C20S15120HGALV</t>
  </si>
  <si>
    <t>C-20 15" SB X 120H GALV</t>
  </si>
  <si>
    <t>C20F1632HGALV</t>
  </si>
  <si>
    <t>C-20 16" FB X 32H GALV</t>
  </si>
  <si>
    <t>C20F1636HGALV</t>
  </si>
  <si>
    <t>C-20 16" FB X 36H GALV</t>
  </si>
  <si>
    <t>C20F1642HGALV</t>
  </si>
  <si>
    <t>C-20 16" FB X 42H GALV</t>
  </si>
  <si>
    <t>C20F1648HGALV</t>
  </si>
  <si>
    <t>C-20 16" FB X 48H GALV</t>
  </si>
  <si>
    <t>C20F1654HGALV</t>
  </si>
  <si>
    <t>C-20 16" FB X 54H GALV</t>
  </si>
  <si>
    <t>C20F1660HGALV</t>
  </si>
  <si>
    <t>C-20 16" FB X 60H GALV</t>
  </si>
  <si>
    <t>C20F1666HGALV</t>
  </si>
  <si>
    <t>C-20 16" FB X 66H GALV</t>
  </si>
  <si>
    <t>C20F1672HGALV</t>
  </si>
  <si>
    <t>C-20 16" FB X 72H GALV</t>
  </si>
  <si>
    <t>C20F1684HGALV</t>
  </si>
  <si>
    <t>C-20 16" FB X 84H GALV</t>
  </si>
  <si>
    <t>C20F1696HGALV</t>
  </si>
  <si>
    <t>C-20 16" FB X 96H GALV</t>
  </si>
  <si>
    <t>C20F16108HGALV</t>
  </si>
  <si>
    <t>C-20 16" FB X 108H GALV</t>
  </si>
  <si>
    <t>C20F16120HGALV</t>
  </si>
  <si>
    <t>C-20 16" FB X 120H GALV</t>
  </si>
  <si>
    <t>C20S1632HGALV</t>
  </si>
  <si>
    <t>C-20 16" SB X 32H GALV</t>
  </si>
  <si>
    <t>C20S1636HGALV</t>
  </si>
  <si>
    <t>C-20 16" SB X 36H GALV</t>
  </si>
  <si>
    <t>C20S1642HGALV</t>
  </si>
  <si>
    <t>C-20 16" SB X 42H GALV</t>
  </si>
  <si>
    <t>C20S1648HGALV</t>
  </si>
  <si>
    <t>C-20 16" SB X 48H GALV</t>
  </si>
  <si>
    <t>C20S1654HGALV</t>
  </si>
  <si>
    <t>C-20 16" SB X 54H GALV</t>
  </si>
  <si>
    <t>C20S1660HGALV</t>
  </si>
  <si>
    <t>C-20 16" SB X 60H GALV</t>
  </si>
  <si>
    <t>C20S1666HGALV</t>
  </si>
  <si>
    <t>C-20 16" SB X 66H GALV</t>
  </si>
  <si>
    <t>C20S1672HGALV</t>
  </si>
  <si>
    <t>C-20 16" SB X 72H GALV</t>
  </si>
  <si>
    <t>C20S1684HGALV</t>
  </si>
  <si>
    <t>C-20 16" SB X 84H GALV</t>
  </si>
  <si>
    <t>C20S1696HGALV</t>
  </si>
  <si>
    <t>C-20 16" SB X 96H GALV</t>
  </si>
  <si>
    <t>C20S16108HGALV</t>
  </si>
  <si>
    <t>C-20 16" SB X 108H GALV</t>
  </si>
  <si>
    <t>C20S16120HGALV</t>
  </si>
  <si>
    <t>C-20 16" SB X 120H GALV</t>
  </si>
  <si>
    <t>C20F1836HGALV</t>
  </si>
  <si>
    <t>C-20 18" FB X 36H GALV</t>
  </si>
  <si>
    <t>C20F1842HGALV</t>
  </si>
  <si>
    <t>C-20 18" FB X 42H GALV</t>
  </si>
  <si>
    <t>C20F1848HGALV</t>
  </si>
  <si>
    <t>C-20 18" FB X 48H GALV</t>
  </si>
  <si>
    <t>C20F1854HGALV</t>
  </si>
  <si>
    <t>C-20 18" FB X 54H GALV</t>
  </si>
  <si>
    <t>C20F1860HGALV</t>
  </si>
  <si>
    <t>C-20 18" FB X 60H GALV</t>
  </si>
  <si>
    <t>C20F1866HGALV</t>
  </si>
  <si>
    <t>C-20 18" FB X 66H GALV</t>
  </si>
  <si>
    <t>C20F1872HGALV</t>
  </si>
  <si>
    <t>C-20 18" FB X 72H GALV</t>
  </si>
  <si>
    <t>C20F1884HGALV</t>
  </si>
  <si>
    <t>C-20 18" FB X 84H GALV</t>
  </si>
  <si>
    <t>C20F1896HGALV</t>
  </si>
  <si>
    <t>C-20 18" FB X 96H GALV</t>
  </si>
  <si>
    <t>C20F18108HGALV</t>
  </si>
  <si>
    <t>C-20 18" FB X 108H GALV</t>
  </si>
  <si>
    <t>C20F18120HGALV</t>
  </si>
  <si>
    <t>C-20 18" FB X 120H GALV</t>
  </si>
  <si>
    <t>C20S1836HGALV</t>
  </si>
  <si>
    <t>C-20 18" SB X 36H GALV</t>
  </si>
  <si>
    <t>C20S1842HGALV</t>
  </si>
  <si>
    <t>C-20 18" SB X 42H GALV</t>
  </si>
  <si>
    <t>C20S1848HGALV</t>
  </si>
  <si>
    <t>C-20 18" SB X 48H GALV</t>
  </si>
  <si>
    <t>C20S1854HGALV</t>
  </si>
  <si>
    <t>C-20 18" SB X 54H GALV</t>
  </si>
  <si>
    <t>C20S1860HGALV</t>
  </si>
  <si>
    <t>C-20 18" SB X 60H GALV</t>
  </si>
  <si>
    <t>C20S1866HGALV</t>
  </si>
  <si>
    <t>C-20 18" SB X 66H GALV</t>
  </si>
  <si>
    <t>C20S1872HGALV</t>
  </si>
  <si>
    <t>C-20 18" SB X 72H GALV</t>
  </si>
  <si>
    <t>C20S1884HGALV</t>
  </si>
  <si>
    <t>C-20 18" SB X 84H GALV</t>
  </si>
  <si>
    <t>C20S1896HGALV</t>
  </si>
  <si>
    <t>C-20 18" SB X 96H GALV</t>
  </si>
  <si>
    <t>C20S18108HGALV</t>
  </si>
  <si>
    <t>C-20 18" SB X 108H GALV</t>
  </si>
  <si>
    <t>C20S18120HGALV</t>
  </si>
  <si>
    <t>C-20 18" SB X 120H GALV</t>
  </si>
  <si>
    <t>C20F2042HGALV</t>
  </si>
  <si>
    <t>C-20 20" FB X 42H GALV</t>
  </si>
  <si>
    <t>C20F2048HGALV</t>
  </si>
  <si>
    <t>C-20 20" FB X 48H GALV</t>
  </si>
  <si>
    <t>C20F2054HGALV</t>
  </si>
  <si>
    <t>C-20 20" FB X 54H GALV</t>
  </si>
  <si>
    <t>C20F2060HGALV</t>
  </si>
  <si>
    <t>C-20 20" FB X 60H GALV</t>
  </si>
  <si>
    <t>C20F2066HGALV</t>
  </si>
  <si>
    <t>C-20 20" FB X 66H GALV</t>
  </si>
  <si>
    <t>C20F2072HGALV</t>
  </si>
  <si>
    <t>C-20 20" FB X 72H GALV</t>
  </si>
  <si>
    <t>C20F2084HGALV</t>
  </si>
  <si>
    <t>C-20 20" FB X 84H GALV</t>
  </si>
  <si>
    <t>C20F2096HGALV</t>
  </si>
  <si>
    <t>C-20 20" FB X 96H GALV</t>
  </si>
  <si>
    <t>C20F20108HGALV</t>
  </si>
  <si>
    <t>C-20 20" FB X 108H GALV</t>
  </si>
  <si>
    <t>C20F20120HGALV</t>
  </si>
  <si>
    <t>C-20 20" FB X 120H GALV</t>
  </si>
  <si>
    <t>C20S2042HGALV</t>
  </si>
  <si>
    <t>C-20 20" SB X 42H GALV</t>
  </si>
  <si>
    <t>C20S2048HGALV</t>
  </si>
  <si>
    <t>C-20 20" SB X 48H GALV</t>
  </si>
  <si>
    <t>C20S2054HGALV</t>
  </si>
  <si>
    <t>C-20 20" SB X 54H GALV</t>
  </si>
  <si>
    <t>C20S2060HGALV</t>
  </si>
  <si>
    <t>C-20 20" SB X 60H GALV</t>
  </si>
  <si>
    <t>C20S2066HGALV</t>
  </si>
  <si>
    <t>C-20 20" SB X 66H GALV</t>
  </si>
  <si>
    <t>C20S2072HGALV</t>
  </si>
  <si>
    <t>C-20 20" SB X 72H GALV</t>
  </si>
  <si>
    <t>C20S2084HGALV</t>
  </si>
  <si>
    <t>C-20 20" SB X 84H GALV</t>
  </si>
  <si>
    <t>C20S2096HGALV</t>
  </si>
  <si>
    <t>C-20 20" SB X 96H GALV</t>
  </si>
  <si>
    <t>C20S20108HGALV</t>
  </si>
  <si>
    <t>C-20 20" SB X 108H GALV</t>
  </si>
  <si>
    <t>C20S20120HGALV</t>
  </si>
  <si>
    <t>C-20 20" SB X 120H GALV</t>
  </si>
  <si>
    <t>C20F2142HGALV</t>
  </si>
  <si>
    <t>C-20 21" FB X 42H GALV</t>
  </si>
  <si>
    <t>C20F2148HGALV</t>
  </si>
  <si>
    <t>C-20 21" FB X 48H GALV</t>
  </si>
  <si>
    <t>C20F2154HGALV</t>
  </si>
  <si>
    <t>C-20 21" FB X 54H GALV</t>
  </si>
  <si>
    <t>C20F2160HGALV</t>
  </si>
  <si>
    <t>C-20 21" FB X 60H GALV</t>
  </si>
  <si>
    <t>C20F2166HGALV</t>
  </si>
  <si>
    <t>C-20 21" FB X 66H GALV</t>
  </si>
  <si>
    <t>C20F2172HGALV</t>
  </si>
  <si>
    <t>C-20 21" FB X 72H GALV</t>
  </si>
  <si>
    <t>C20F2184HGALV</t>
  </si>
  <si>
    <t>C-20 21" FB X 84H GALV</t>
  </si>
  <si>
    <t>C20F2196HGALV</t>
  </si>
  <si>
    <t>C-20 21" FB X 96H GALV</t>
  </si>
  <si>
    <t>C20F21108HGALV</t>
  </si>
  <si>
    <t>C-20 21" FB X 108H GALV</t>
  </si>
  <si>
    <t>C20F21120HGALV</t>
  </si>
  <si>
    <t>C-20 21" FB X 120H GALV</t>
  </si>
  <si>
    <t>C20S2142HGALV</t>
  </si>
  <si>
    <t>C-20 21" SB X 42H GALV</t>
  </si>
  <si>
    <t>C20S2148HGALV</t>
  </si>
  <si>
    <t>C-20 21" SB X 48H GALV</t>
  </si>
  <si>
    <t>C20S2154HGALV</t>
  </si>
  <si>
    <t>C-20 21" SB X 54H GALV</t>
  </si>
  <si>
    <t>C20S2160HGALV</t>
  </si>
  <si>
    <t>C-20 21" SB X 60H GALV</t>
  </si>
  <si>
    <t>C20S2166HGALV</t>
  </si>
  <si>
    <t>C-20 21" SB X 66H GALV</t>
  </si>
  <si>
    <t>C20S2172HGALV</t>
  </si>
  <si>
    <t>C-20 21" SB X 72H GALV</t>
  </si>
  <si>
    <t>C20S2184HGALV</t>
  </si>
  <si>
    <t>C-20 21" SB X 84H GALV</t>
  </si>
  <si>
    <t>C20S2196HGALV</t>
  </si>
  <si>
    <t>C-20 21" SB X 96H GALV</t>
  </si>
  <si>
    <t>C20S21108HGALV</t>
  </si>
  <si>
    <t>C-20 21" SB X 108H GALV</t>
  </si>
  <si>
    <t>C20S21120HGALV</t>
  </si>
  <si>
    <t>C-20 21" SB X 120H GALV</t>
  </si>
  <si>
    <t>C20F2448HGALV</t>
  </si>
  <si>
    <t>C-20 24" FB X 48H GALV</t>
  </si>
  <si>
    <t>C20F2454HGALV</t>
  </si>
  <si>
    <t>C-20 24" FB X 54H GALV</t>
  </si>
  <si>
    <t>C20F2460HGALV</t>
  </si>
  <si>
    <t>C-20 24" FB X 60H GALV</t>
  </si>
  <si>
    <t>C20F2466HGALV</t>
  </si>
  <si>
    <t>C-20 24" FB X 66H GALV</t>
  </si>
  <si>
    <t>C20F2472HGALV</t>
  </si>
  <si>
    <t>C-20 24" FB X 72H GALV</t>
  </si>
  <si>
    <t>C20F2484HGALV</t>
  </si>
  <si>
    <t>C-20 24" FB X 84H GALV</t>
  </si>
  <si>
    <t>C20F2496HGALV</t>
  </si>
  <si>
    <t>C-20 24" FB X 96H GALV</t>
  </si>
  <si>
    <t>C20F24108HGALV</t>
  </si>
  <si>
    <t>C-20 24" FB X 108H GALV</t>
  </si>
  <si>
    <t>C20F24120HGALV</t>
  </si>
  <si>
    <t>C-20 24" FB X 120H GALV</t>
  </si>
  <si>
    <t>C20S2448HGALV</t>
  </si>
  <si>
    <t>C-20 24" SB X 48H GALV</t>
  </si>
  <si>
    <t>C20S2454HGALV</t>
  </si>
  <si>
    <t>C-20 24 SB X 54H GALV</t>
  </si>
  <si>
    <t>C20S2460HGALV</t>
  </si>
  <si>
    <t>C-20 24" SB X 60H GALV</t>
  </si>
  <si>
    <t>C20S2466HGALV</t>
  </si>
  <si>
    <t>C-20 24" SB X 66H GALV</t>
  </si>
  <si>
    <t>C20S2472HGALV</t>
  </si>
  <si>
    <t>C-20 24" SB X 72H GALV</t>
  </si>
  <si>
    <t>C20S2484HGALV</t>
  </si>
  <si>
    <t>C-20 24" SB X 84H GALV</t>
  </si>
  <si>
    <t>C20S2496HGALV</t>
  </si>
  <si>
    <t>C-20 24" SB X 96H GALV</t>
  </si>
  <si>
    <t>C20S24108HGALV</t>
  </si>
  <si>
    <t>C-20 24" SB X 108H GALV</t>
  </si>
  <si>
    <t>C20S24120HGALV</t>
  </si>
  <si>
    <t>C-20 24" SB X 120H GALV</t>
  </si>
  <si>
    <t>C20F3060HGALV</t>
  </si>
  <si>
    <t>C-20 30" FB X 60H GALV</t>
  </si>
  <si>
    <t>C20F3066HGALV</t>
  </si>
  <si>
    <t>C-20 30" FB X 66H GALV</t>
  </si>
  <si>
    <t>C20F3072HGALV</t>
  </si>
  <si>
    <t>C-20 30" FB X 72H GALV</t>
  </si>
  <si>
    <t>C20F3084HGALV</t>
  </si>
  <si>
    <t>C-20 30" FB X 84H GALV</t>
  </si>
  <si>
    <t>C20F3096HGALV</t>
  </si>
  <si>
    <t>C-20 30" FB X 96H GALV</t>
  </si>
  <si>
    <t>C20F30108HGALV</t>
  </si>
  <si>
    <t>C-20 30" FB X 108H GALV</t>
  </si>
  <si>
    <t>C20F30120HGALV</t>
  </si>
  <si>
    <t>C-20 30" FB X 120H GALV</t>
  </si>
  <si>
    <t>C20S3060HGALV</t>
  </si>
  <si>
    <t>C-20 30" SB X 60H GALV</t>
  </si>
  <si>
    <t>C20S3066HGALV</t>
  </si>
  <si>
    <t>C-20 30" SB X 66H GALV</t>
  </si>
  <si>
    <t>C20S3072HGALV</t>
  </si>
  <si>
    <t>C-20 30" SB X 72H GALV</t>
  </si>
  <si>
    <t>C20S3084HGALV</t>
  </si>
  <si>
    <t>C-20 30" SB X 84H GALV</t>
  </si>
  <si>
    <t>C20S3096HGALV</t>
  </si>
  <si>
    <t>C-20 30" SB X 96H GALV</t>
  </si>
  <si>
    <t>C20S30108HGALV</t>
  </si>
  <si>
    <t>C-20 30" SB X 108H GALV</t>
  </si>
  <si>
    <t>C20S30120HGALV</t>
  </si>
  <si>
    <t>C-20 30" SB X 120H GALV</t>
  </si>
  <si>
    <t>C20F3672HGALV</t>
  </si>
  <si>
    <t>C-20 36" FB X 72H GALV</t>
  </si>
  <si>
    <t>C20F3684HGALV</t>
  </si>
  <si>
    <t>C-20 36" FB X 84H GALV</t>
  </si>
  <si>
    <t>C20F3696HGALV</t>
  </si>
  <si>
    <t>C-20 36" FB X 96H GALV</t>
  </si>
  <si>
    <t>C20F36108HGALV</t>
  </si>
  <si>
    <t>C-20 36" FB X 108H GALV</t>
  </si>
  <si>
    <t>C20F36120HGALV</t>
  </si>
  <si>
    <t>C-20 36" FB X 120H GALV</t>
  </si>
  <si>
    <t>C20S3672HGALV</t>
  </si>
  <si>
    <t>C-20 36" SB X 72H GALV</t>
  </si>
  <si>
    <t>C20S3684HGALV</t>
  </si>
  <si>
    <t>C-20 36" SB X 84H GALV</t>
  </si>
  <si>
    <t>C20S3696HGALV</t>
  </si>
  <si>
    <t>C-20 36" SB X 96H GALV</t>
  </si>
  <si>
    <t>C20S36108HGALV</t>
  </si>
  <si>
    <t>C-20 36" SB X 108H GALV</t>
  </si>
  <si>
    <t>C20S36120HGALV</t>
  </si>
  <si>
    <t>C-20 36" SB X 120H GALV</t>
  </si>
  <si>
    <t>C20F4284HGALV</t>
  </si>
  <si>
    <t>C-20 42" FB X 84H GALV</t>
  </si>
  <si>
    <t>C20F4296HGALV</t>
  </si>
  <si>
    <t>C-20 42" FB X 96H GALV</t>
  </si>
  <si>
    <t>C20F42108HGALV</t>
  </si>
  <si>
    <t>C-20 42" FB X 108H GALV</t>
  </si>
  <si>
    <t>C20F42120HGALV</t>
  </si>
  <si>
    <t>C-20 42" FB X 120H GALV</t>
  </si>
  <si>
    <t>C20S4284HGALV</t>
  </si>
  <si>
    <t>C-20 42" SB X 84H GALV</t>
  </si>
  <si>
    <t>C20S4296HGALV</t>
  </si>
  <si>
    <t>C-20 42" SB X 96H GALV</t>
  </si>
  <si>
    <t>C20S42108HGALV</t>
  </si>
  <si>
    <t>C-20 42" SB X 108H GALV</t>
  </si>
  <si>
    <t>C20S42120HGALV</t>
  </si>
  <si>
    <t>C-20 42" SB X 120H GALV</t>
  </si>
  <si>
    <t>C20F4890HGALV</t>
  </si>
  <si>
    <t>C-20 48" FB X 90H GALV</t>
  </si>
  <si>
    <t>C20F4896HGALV</t>
  </si>
  <si>
    <t>C-20 48" FB X 96H GALV</t>
  </si>
  <si>
    <t>C20F48108HGALV</t>
  </si>
  <si>
    <t>C-20 48" FB X 108H GALV</t>
  </si>
  <si>
    <t>C20F48120HGALV</t>
  </si>
  <si>
    <t>C-20 48" FB X 120H GALV</t>
  </si>
  <si>
    <t>C20S4890HGALV</t>
  </si>
  <si>
    <t>C-20 48" SB X 90H GALV</t>
  </si>
  <si>
    <t>C20S4896HGALV</t>
  </si>
  <si>
    <t>C-20 48" SB X 96H GALV</t>
  </si>
  <si>
    <t>C20S48108HGALV</t>
  </si>
  <si>
    <t>C-20 48" SB X 108H GALV</t>
  </si>
  <si>
    <t>C20S48120HGALV</t>
  </si>
  <si>
    <t>C-20 48" SB X 120H GALV</t>
  </si>
  <si>
    <t>C-20 Canal Gate Adders</t>
  </si>
  <si>
    <t>Bronze Seats</t>
  </si>
  <si>
    <t>ALL SIZES</t>
  </si>
  <si>
    <t>8" - 16"</t>
  </si>
  <si>
    <t>Rising Stem Extension Brackets (PR)</t>
  </si>
  <si>
    <t>Rising Stem Extension Pipe &amp; Stem
Assembled</t>
  </si>
  <si>
    <t>8" - 20"</t>
  </si>
  <si>
    <t>21" - 24"</t>
  </si>
  <si>
    <t>Machining for OD Pipe</t>
  </si>
  <si>
    <t>125# Drilling Flange</t>
  </si>
  <si>
    <t>150# Drilling Flange</t>
  </si>
  <si>
    <t>HDPE Flange Adapter2
(for HDPE &amp; SDR35)</t>
  </si>
  <si>
    <t>SK2 - 1 1/2"</t>
  </si>
  <si>
    <t>C-20 Canal Gate Parts</t>
  </si>
  <si>
    <t>Arch</t>
  </si>
  <si>
    <t>18" - 21"</t>
  </si>
  <si>
    <t>24" - 30"</t>
  </si>
  <si>
    <t>42" - 48""</t>
  </si>
  <si>
    <t>Right Guide Rails - Galvanized</t>
  </si>
  <si>
    <t>Left Guide Rails - Galvanized</t>
  </si>
  <si>
    <t>Arch Bolt</t>
  </si>
  <si>
    <t>Screw Bolt</t>
  </si>
  <si>
    <t>8" - 15"</t>
  </si>
  <si>
    <t>36" - 48"</t>
  </si>
  <si>
    <t>Wedge Bolts (ea.)</t>
  </si>
  <si>
    <t>18 - 24"</t>
  </si>
  <si>
    <t>Frame Bolts (ea.)</t>
  </si>
  <si>
    <t>18 - 36"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</si>
</sst>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6"/>
      <color rgb="FF000000"/>
      <name val="Arial"/>
      <family val="2"/>
    </font>
    <font>
      <b/>
      <sz val="8"/>
      <color rgb="FF000000"/>
      <name val="Arial"/>
      <family val="2"/>
    </font>
    <font>
      <b/>
      <sz val="10"/>
      <color theme="1"/>
      <name val="Arial"/>
      <family val="2"/>
    </font>
    <font>
      <b/>
      <sz val="24"/>
      <color theme="1"/>
      <name val="Arial"/>
      <family val="2"/>
    </font>
    <font>
      <b/>
      <sz val="8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102649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134">
    <xf numFmtId="0" fontId="0" fillId="0" borderId="0" xfId="0"/>
    <xf numFmtId="0" fontId="3" fillId="2" borderId="0" xfId="0" applyFont="1" applyFill="1" applyAlignment="1">
      <alignment horizontal="center"/>
    </xf>
    <xf numFmtId="0" fontId="3" fillId="2" borderId="0" xfId="0" applyFont="1" applyFill="1"/>
    <xf numFmtId="44" fontId="3" fillId="2" borderId="0" xfId="2" applyFont="1" applyFill="1"/>
    <xf numFmtId="0" fontId="4" fillId="2" borderId="0" xfId="0" applyFont="1" applyFill="1"/>
    <xf numFmtId="0" fontId="2" fillId="2" borderId="0" xfId="4" applyFill="1" applyBorder="1" applyAlignment="1"/>
    <xf numFmtId="0" fontId="5" fillId="3" borderId="0" xfId="0" applyFont="1" applyFill="1" applyAlignment="1">
      <alignment horizontal="center" wrapText="1"/>
    </xf>
    <xf numFmtId="0" fontId="6" fillId="3" borderId="0" xfId="0" applyFont="1" applyFill="1" applyAlignment="1">
      <alignment horizontal="center" wrapText="1"/>
    </xf>
    <xf numFmtId="0" fontId="7" fillId="2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2" fillId="2" borderId="3" xfId="4" applyFill="1" applyBorder="1" applyAlignment="1">
      <alignment horizontal="center"/>
    </xf>
    <xf numFmtId="0" fontId="2" fillId="2" borderId="4" xfId="4" applyFill="1" applyBorder="1" applyAlignment="1">
      <alignment horizontal="center"/>
    </xf>
    <xf numFmtId="44" fontId="3" fillId="2" borderId="0" xfId="2" applyFont="1" applyFill="1" applyAlignment="1">
      <alignment horizontal="center"/>
    </xf>
    <xf numFmtId="9" fontId="3" fillId="2" borderId="0" xfId="3" applyFont="1" applyFill="1"/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2" fontId="4" fillId="4" borderId="8" xfId="0" applyNumberFormat="1" applyFont="1" applyFill="1" applyBorder="1" applyAlignment="1">
      <alignment horizontal="center"/>
    </xf>
    <xf numFmtId="2" fontId="4" fillId="2" borderId="0" xfId="0" applyNumberFormat="1" applyFont="1" applyFill="1" applyAlignment="1">
      <alignment horizontal="center"/>
    </xf>
    <xf numFmtId="0" fontId="2" fillId="2" borderId="9" xfId="4" applyFill="1" applyBorder="1" applyAlignment="1">
      <alignment horizontal="center"/>
    </xf>
    <xf numFmtId="0" fontId="2" fillId="2" borderId="10" xfId="4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2" fontId="4" fillId="0" borderId="0" xfId="0" applyNumberFormat="1" applyFont="1" applyAlignment="1">
      <alignment horizontal="center"/>
    </xf>
    <xf numFmtId="39" fontId="3" fillId="2" borderId="0" xfId="1" applyNumberFormat="1" applyFont="1" applyFill="1" applyAlignment="1">
      <alignment horizontal="center"/>
    </xf>
    <xf numFmtId="2" fontId="8" fillId="5" borderId="0" xfId="0" applyNumberFormat="1" applyFont="1" applyFill="1" applyAlignment="1">
      <alignment horizontal="center"/>
    </xf>
    <xf numFmtId="0" fontId="9" fillId="6" borderId="11" xfId="0" applyFont="1" applyFill="1" applyBorder="1" applyAlignment="1">
      <alignment horizontal="center"/>
    </xf>
    <xf numFmtId="0" fontId="9" fillId="6" borderId="12" xfId="0" applyFont="1" applyFill="1" applyBorder="1" applyAlignment="1">
      <alignment horizontal="center"/>
    </xf>
    <xf numFmtId="1" fontId="9" fillId="6" borderId="12" xfId="0" applyNumberFormat="1" applyFont="1" applyFill="1" applyBorder="1" applyAlignment="1">
      <alignment horizontal="center"/>
    </xf>
    <xf numFmtId="44" fontId="9" fillId="6" borderId="12" xfId="2" applyFont="1" applyFill="1" applyBorder="1" applyAlignment="1">
      <alignment horizontal="center"/>
    </xf>
    <xf numFmtId="39" fontId="9" fillId="6" borderId="12" xfId="1" applyNumberFormat="1" applyFont="1" applyFill="1" applyBorder="1" applyAlignment="1">
      <alignment horizontal="center"/>
    </xf>
    <xf numFmtId="44" fontId="9" fillId="6" borderId="13" xfId="2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/>
    </xf>
    <xf numFmtId="44" fontId="3" fillId="2" borderId="15" xfId="2" applyFont="1" applyFill="1" applyBorder="1"/>
    <xf numFmtId="2" fontId="3" fillId="2" borderId="15" xfId="0" applyNumberFormat="1" applyFont="1" applyFill="1" applyBorder="1" applyAlignment="1">
      <alignment horizontal="center"/>
    </xf>
    <xf numFmtId="44" fontId="3" fillId="2" borderId="16" xfId="2" applyFont="1" applyFill="1" applyBorder="1"/>
    <xf numFmtId="0" fontId="3" fillId="2" borderId="1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/>
    </xf>
    <xf numFmtId="44" fontId="3" fillId="2" borderId="18" xfId="2" applyFont="1" applyFill="1" applyBorder="1"/>
    <xf numFmtId="2" fontId="3" fillId="2" borderId="18" xfId="0" applyNumberFormat="1" applyFont="1" applyFill="1" applyBorder="1" applyAlignment="1">
      <alignment horizontal="center"/>
    </xf>
    <xf numFmtId="44" fontId="3" fillId="2" borderId="19" xfId="2" applyFont="1" applyFill="1" applyBorder="1"/>
    <xf numFmtId="0" fontId="3" fillId="2" borderId="20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/>
    </xf>
    <xf numFmtId="44" fontId="3" fillId="2" borderId="21" xfId="2" applyFont="1" applyFill="1" applyBorder="1"/>
    <xf numFmtId="2" fontId="3" fillId="2" borderId="21" xfId="0" applyNumberFormat="1" applyFont="1" applyFill="1" applyBorder="1" applyAlignment="1">
      <alignment horizontal="center"/>
    </xf>
    <xf numFmtId="44" fontId="3" fillId="2" borderId="22" xfId="2" applyFont="1" applyFill="1" applyBorder="1"/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/>
    </xf>
    <xf numFmtId="44" fontId="3" fillId="2" borderId="24" xfId="2" applyFont="1" applyFill="1" applyBorder="1"/>
    <xf numFmtId="2" fontId="3" fillId="2" borderId="24" xfId="0" applyNumberFormat="1" applyFont="1" applyFill="1" applyBorder="1" applyAlignment="1">
      <alignment horizontal="center"/>
    </xf>
    <xf numFmtId="44" fontId="3" fillId="2" borderId="25" xfId="2" applyFont="1" applyFill="1" applyBorder="1"/>
    <xf numFmtId="0" fontId="3" fillId="2" borderId="2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/>
    </xf>
    <xf numFmtId="44" fontId="3" fillId="2" borderId="27" xfId="2" applyFont="1" applyFill="1" applyBorder="1"/>
    <xf numFmtId="2" fontId="3" fillId="2" borderId="27" xfId="0" applyNumberFormat="1" applyFont="1" applyFill="1" applyBorder="1" applyAlignment="1">
      <alignment horizontal="center"/>
    </xf>
    <xf numFmtId="44" fontId="3" fillId="2" borderId="28" xfId="2" applyFont="1" applyFill="1" applyBorder="1"/>
    <xf numFmtId="0" fontId="3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44" fontId="3" fillId="2" borderId="12" xfId="2" applyFont="1" applyFill="1" applyBorder="1"/>
    <xf numFmtId="2" fontId="3" fillId="2" borderId="12" xfId="0" applyNumberFormat="1" applyFont="1" applyFill="1" applyBorder="1" applyAlignment="1">
      <alignment horizontal="center"/>
    </xf>
    <xf numFmtId="44" fontId="3" fillId="2" borderId="13" xfId="2" applyFont="1" applyFill="1" applyBorder="1"/>
    <xf numFmtId="0" fontId="3" fillId="2" borderId="29" xfId="0" applyFont="1" applyFill="1" applyBorder="1" applyAlignment="1">
      <alignment horizontal="center"/>
    </xf>
    <xf numFmtId="0" fontId="3" fillId="2" borderId="30" xfId="0" applyFont="1" applyFill="1" applyBorder="1" applyAlignment="1">
      <alignment horizontal="center"/>
    </xf>
    <xf numFmtId="44" fontId="3" fillId="2" borderId="30" xfId="2" applyFont="1" applyFill="1" applyBorder="1"/>
    <xf numFmtId="2" fontId="3" fillId="2" borderId="30" xfId="0" applyNumberFormat="1" applyFont="1" applyFill="1" applyBorder="1" applyAlignment="1">
      <alignment horizontal="center"/>
    </xf>
    <xf numFmtId="44" fontId="3" fillId="2" borderId="31" xfId="2" applyFont="1" applyFill="1" applyBorder="1"/>
    <xf numFmtId="0" fontId="3" fillId="2" borderId="0" xfId="0" applyFont="1" applyFill="1" applyAlignment="1">
      <alignment horizontal="center" vertical="center"/>
    </xf>
    <xf numFmtId="0" fontId="9" fillId="6" borderId="32" xfId="0" applyFont="1" applyFill="1" applyBorder="1" applyAlignment="1">
      <alignment horizontal="center" vertical="center"/>
    </xf>
    <xf numFmtId="0" fontId="9" fillId="6" borderId="33" xfId="0" applyFont="1" applyFill="1" applyBorder="1" applyAlignment="1">
      <alignment horizontal="center" vertical="center"/>
    </xf>
    <xf numFmtId="1" fontId="9" fillId="6" borderId="33" xfId="0" applyNumberFormat="1" applyFont="1" applyFill="1" applyBorder="1" applyAlignment="1">
      <alignment horizontal="center" vertical="center"/>
    </xf>
    <xf numFmtId="44" fontId="9" fillId="6" borderId="33" xfId="2" applyFont="1" applyFill="1" applyBorder="1" applyAlignment="1">
      <alignment horizontal="center" vertical="center"/>
    </xf>
    <xf numFmtId="39" fontId="9" fillId="6" borderId="33" xfId="1" applyNumberFormat="1" applyFont="1" applyFill="1" applyBorder="1" applyAlignment="1">
      <alignment horizontal="center" vertical="center"/>
    </xf>
    <xf numFmtId="44" fontId="9" fillId="6" borderId="34" xfId="2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2" borderId="14" xfId="0" applyFont="1" applyFill="1" applyBorder="1" applyAlignment="1">
      <alignment horizontal="center" vertical="center" wrapText="1"/>
    </xf>
    <xf numFmtId="1" fontId="3" fillId="2" borderId="15" xfId="0" quotePrefix="1" applyNumberFormat="1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44" fontId="3" fillId="2" borderId="15" xfId="2" applyFont="1" applyFill="1" applyBorder="1" applyAlignment="1">
      <alignment horizontal="center" vertical="center"/>
    </xf>
    <xf numFmtId="44" fontId="3" fillId="2" borderId="16" xfId="2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quotePrefix="1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44" fontId="3" fillId="2" borderId="18" xfId="2" applyFont="1" applyFill="1" applyBorder="1" applyAlignment="1">
      <alignment horizontal="center" vertical="center"/>
    </xf>
    <xf numFmtId="44" fontId="3" fillId="2" borderId="19" xfId="2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/>
    </xf>
    <xf numFmtId="44" fontId="3" fillId="2" borderId="24" xfId="2" applyFont="1" applyFill="1" applyBorder="1" applyAlignment="1">
      <alignment horizontal="center" vertical="center"/>
    </xf>
    <xf numFmtId="44" fontId="3" fillId="2" borderId="25" xfId="2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 wrapText="1"/>
    </xf>
    <xf numFmtId="0" fontId="3" fillId="2" borderId="27" xfId="0" quotePrefix="1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44" fontId="3" fillId="2" borderId="27" xfId="2" applyFont="1" applyFill="1" applyBorder="1" applyAlignment="1">
      <alignment horizontal="center" vertical="center"/>
    </xf>
    <xf numFmtId="44" fontId="3" fillId="2" borderId="28" xfId="2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/>
    </xf>
    <xf numFmtId="44" fontId="3" fillId="2" borderId="21" xfId="2" applyFont="1" applyFill="1" applyBorder="1" applyAlignment="1">
      <alignment horizontal="center" vertical="center"/>
    </xf>
    <xf numFmtId="44" fontId="3" fillId="2" borderId="22" xfId="2" applyFont="1" applyFill="1" applyBorder="1" applyAlignment="1">
      <alignment horizontal="center" vertical="center"/>
    </xf>
    <xf numFmtId="0" fontId="3" fillId="2" borderId="15" xfId="0" quotePrefix="1" applyFont="1" applyFill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 wrapText="1"/>
    </xf>
    <xf numFmtId="0" fontId="3" fillId="2" borderId="36" xfId="0" applyFont="1" applyFill="1" applyBorder="1" applyAlignment="1">
      <alignment horizontal="center" vertical="center"/>
    </xf>
    <xf numFmtId="44" fontId="3" fillId="2" borderId="36" xfId="2" applyFont="1" applyFill="1" applyBorder="1" applyAlignment="1">
      <alignment horizontal="center" vertical="center"/>
    </xf>
    <xf numFmtId="2" fontId="3" fillId="2" borderId="36" xfId="0" applyNumberFormat="1" applyFont="1" applyFill="1" applyBorder="1" applyAlignment="1">
      <alignment horizontal="center"/>
    </xf>
    <xf numFmtId="44" fontId="3" fillId="2" borderId="37" xfId="2" applyFont="1" applyFill="1" applyBorder="1" applyAlignment="1">
      <alignment horizontal="center" vertical="center"/>
    </xf>
    <xf numFmtId="44" fontId="0" fillId="0" borderId="0" xfId="0" applyNumberFormat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44" fontId="3" fillId="2" borderId="12" xfId="2" applyFont="1" applyFill="1" applyBorder="1" applyAlignment="1">
      <alignment horizontal="center" vertical="center"/>
    </xf>
    <xf numFmtId="44" fontId="3" fillId="2" borderId="13" xfId="2" applyFont="1" applyFill="1" applyBorder="1" applyAlignment="1">
      <alignment horizontal="center" vertical="center"/>
    </xf>
    <xf numFmtId="0" fontId="9" fillId="6" borderId="32" xfId="0" applyFont="1" applyFill="1" applyBorder="1" applyAlignment="1">
      <alignment horizontal="center"/>
    </xf>
    <xf numFmtId="0" fontId="9" fillId="6" borderId="33" xfId="0" applyFont="1" applyFill="1" applyBorder="1" applyAlignment="1">
      <alignment horizontal="center"/>
    </xf>
    <xf numFmtId="1" fontId="9" fillId="6" borderId="33" xfId="0" applyNumberFormat="1" applyFont="1" applyFill="1" applyBorder="1" applyAlignment="1">
      <alignment horizontal="center"/>
    </xf>
    <xf numFmtId="44" fontId="9" fillId="6" borderId="33" xfId="2" applyFont="1" applyFill="1" applyBorder="1" applyAlignment="1">
      <alignment horizontal="center"/>
    </xf>
    <xf numFmtId="39" fontId="9" fillId="6" borderId="33" xfId="1" applyNumberFormat="1" applyFont="1" applyFill="1" applyBorder="1" applyAlignment="1">
      <alignment horizontal="center"/>
    </xf>
    <xf numFmtId="44" fontId="9" fillId="6" borderId="34" xfId="2" applyFont="1" applyFill="1" applyBorder="1" applyAlignment="1">
      <alignment horizontal="center"/>
    </xf>
    <xf numFmtId="0" fontId="3" fillId="2" borderId="15" xfId="0" quotePrefix="1" applyFont="1" applyFill="1" applyBorder="1" applyAlignment="1">
      <alignment horizontal="center"/>
    </xf>
    <xf numFmtId="0" fontId="3" fillId="2" borderId="18" xfId="0" quotePrefix="1" applyFont="1" applyFill="1" applyBorder="1" applyAlignment="1">
      <alignment horizontal="center"/>
    </xf>
    <xf numFmtId="0" fontId="3" fillId="2" borderId="27" xfId="0" quotePrefix="1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 vertical="center" wrapText="1"/>
    </xf>
    <xf numFmtId="0" fontId="3" fillId="2" borderId="35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2" borderId="12" xfId="0" quotePrefix="1" applyFont="1" applyFill="1" applyBorder="1" applyAlignment="1">
      <alignment horizontal="center"/>
    </xf>
    <xf numFmtId="0" fontId="0" fillId="0" borderId="14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1" fontId="3" fillId="2" borderId="12" xfId="0" quotePrefix="1" applyNumberFormat="1" applyFont="1" applyFill="1" applyBorder="1" applyAlignment="1">
      <alignment horizontal="center"/>
    </xf>
    <xf numFmtId="1" fontId="3" fillId="2" borderId="36" xfId="0" quotePrefix="1" applyNumberFormat="1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44" fontId="3" fillId="2" borderId="36" xfId="2" applyFont="1" applyFill="1" applyBorder="1"/>
    <xf numFmtId="44" fontId="3" fillId="2" borderId="37" xfId="2" applyFont="1" applyFill="1" applyBorder="1"/>
    <xf numFmtId="1" fontId="3" fillId="2" borderId="12" xfId="0" quotePrefix="1" applyNumberFormat="1" applyFont="1" applyFill="1" applyBorder="1" applyAlignment="1">
      <alignment horizontal="center" vertical="center"/>
    </xf>
    <xf numFmtId="44" fontId="3" fillId="2" borderId="12" xfId="2" applyFont="1" applyFill="1" applyBorder="1" applyAlignment="1">
      <alignment vertical="center"/>
    </xf>
    <xf numFmtId="2" fontId="3" fillId="2" borderId="12" xfId="0" applyNumberFormat="1" applyFont="1" applyFill="1" applyBorder="1" applyAlignment="1">
      <alignment horizontal="center" vertical="center"/>
    </xf>
    <xf numFmtId="44" fontId="3" fillId="2" borderId="13" xfId="2" applyFont="1" applyFill="1" applyBorder="1" applyAlignment="1">
      <alignment vertical="center"/>
    </xf>
  </cellXfs>
  <cellStyles count="5">
    <cellStyle name="Comma" xfId="1" builtinId="3"/>
    <cellStyle name="Currency" xfId="2" builtinId="4"/>
    <cellStyle name="Hyperlink" xfId="4" builtinId="8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895350</xdr:colOff>
      <xdr:row>1</xdr:row>
      <xdr:rowOff>19050</xdr:rowOff>
    </xdr:from>
    <xdr:to>
      <xdr:col>7</xdr:col>
      <xdr:colOff>904874</xdr:colOff>
      <xdr:row>7</xdr:row>
      <xdr:rowOff>66674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48A112F-785B-4040-B5B1-45E9998C11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19700" y="161925"/>
          <a:ext cx="3009899" cy="952499"/>
        </a:xfrm>
        <a:prstGeom prst="rect">
          <a:avLst/>
        </a:prstGeom>
      </xdr:spPr>
    </xdr:pic>
    <xdr:clientData/>
  </xdr:twoCellAnchor>
  <xdr:twoCellAnchor editAs="oneCell">
    <xdr:from>
      <xdr:col>11</xdr:col>
      <xdr:colOff>47625</xdr:colOff>
      <xdr:row>0</xdr:row>
      <xdr:rowOff>0</xdr:rowOff>
    </xdr:from>
    <xdr:to>
      <xdr:col>21</xdr:col>
      <xdr:colOff>210431</xdr:colOff>
      <xdr:row>49</xdr:row>
      <xdr:rowOff>48701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753A159-817A-43E1-9D2A-A70CF19B4B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915525" y="0"/>
          <a:ext cx="6315956" cy="7706801"/>
        </a:xfrm>
        <a:prstGeom prst="rect">
          <a:avLst/>
        </a:prstGeom>
      </xdr:spPr>
    </xdr:pic>
    <xdr:clientData/>
  </xdr:twoCellAnchor>
  <xdr:twoCellAnchor editAs="oneCell">
    <xdr:from>
      <xdr:col>2</xdr:col>
      <xdr:colOff>133350</xdr:colOff>
      <xdr:row>2</xdr:row>
      <xdr:rowOff>57150</xdr:rowOff>
    </xdr:from>
    <xdr:to>
      <xdr:col>5</xdr:col>
      <xdr:colOff>605584</xdr:colOff>
      <xdr:row>6</xdr:row>
      <xdr:rowOff>142875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393DB43-B94A-40A3-AC99-2EE2DD14AE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25" y="342900"/>
          <a:ext cx="4310809" cy="657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2A3ED-6C24-4DF6-9C20-4C04B927B7DA}">
  <dimension ref="B6:L1049"/>
  <sheetViews>
    <sheetView tabSelected="1" zoomScaleNormal="100" workbookViewId="0">
      <selection activeCell="M1" sqref="M1:M1048576"/>
    </sheetView>
  </sheetViews>
  <sheetFormatPr defaultColWidth="9" defaultRowHeight="11.25" x14ac:dyDescent="0.2"/>
  <cols>
    <col min="1" max="1" width="3" style="2" customWidth="1"/>
    <col min="2" max="2" width="4.28515625" style="1" bestFit="1" customWidth="1"/>
    <col min="3" max="3" width="16.140625" style="1" bestFit="1" customWidth="1"/>
    <col min="4" max="4" width="23.42578125" style="1" bestFit="1" customWidth="1"/>
    <col min="5" max="5" width="18" style="2" customWidth="1"/>
    <col min="6" max="6" width="31.7109375" style="2" bestFit="1" customWidth="1"/>
    <col min="7" max="7" width="13.28515625" style="1" bestFit="1" customWidth="1"/>
    <col min="8" max="8" width="14" style="3" bestFit="1" customWidth="1"/>
    <col min="9" max="9" width="8.42578125" style="1" bestFit="1" customWidth="1"/>
    <col min="10" max="10" width="13.5703125" style="3" bestFit="1" customWidth="1"/>
    <col min="11" max="11" width="2.140625" style="2" bestFit="1" customWidth="1"/>
    <col min="12" max="12" width="11.28515625" style="2" bestFit="1" customWidth="1"/>
    <col min="13" max="16384" width="9" style="2"/>
  </cols>
  <sheetData>
    <row r="6" spans="2:12" x14ac:dyDescent="0.2">
      <c r="K6" s="4"/>
    </row>
    <row r="7" spans="2:12" ht="15" x14ac:dyDescent="0.25">
      <c r="K7" s="5"/>
      <c r="L7" s="5"/>
    </row>
    <row r="11" spans="2:12" ht="11.25" customHeight="1" x14ac:dyDescent="0.2">
      <c r="B11" s="6" t="s">
        <v>0</v>
      </c>
      <c r="C11" s="6"/>
      <c r="D11" s="6"/>
      <c r="E11" s="6"/>
      <c r="F11" s="6"/>
      <c r="G11" s="6"/>
      <c r="H11" s="6"/>
      <c r="I11" s="6"/>
      <c r="J11" s="6"/>
    </row>
    <row r="12" spans="2:12" ht="11.25" customHeight="1" x14ac:dyDescent="0.2">
      <c r="B12" s="6"/>
      <c r="C12" s="6"/>
      <c r="D12" s="6"/>
      <c r="E12" s="6"/>
      <c r="F12" s="6"/>
      <c r="G12" s="6"/>
      <c r="H12" s="6"/>
      <c r="I12" s="6"/>
      <c r="J12" s="6"/>
    </row>
    <row r="13" spans="2:12" ht="11.25" customHeight="1" x14ac:dyDescent="0.2">
      <c r="B13" s="7" t="s">
        <v>1</v>
      </c>
      <c r="C13" s="7"/>
      <c r="D13" s="7"/>
      <c r="E13" s="7"/>
      <c r="F13" s="7"/>
      <c r="G13" s="7"/>
      <c r="H13" s="7"/>
      <c r="I13" s="7"/>
      <c r="J13" s="7"/>
    </row>
    <row r="14" spans="2:12" ht="12" thickBot="1" x14ac:dyDescent="0.25"/>
    <row r="15" spans="2:12" ht="12.75" x14ac:dyDescent="0.2">
      <c r="I15" s="8" t="s">
        <v>2</v>
      </c>
      <c r="J15" s="9"/>
    </row>
    <row r="16" spans="2:12" ht="15" x14ac:dyDescent="0.25">
      <c r="I16" s="10" t="s">
        <v>3</v>
      </c>
      <c r="J16" s="11"/>
    </row>
    <row r="17" spans="2:12" ht="15" x14ac:dyDescent="0.25">
      <c r="I17" s="10" t="s">
        <v>4</v>
      </c>
      <c r="J17" s="11"/>
    </row>
    <row r="18" spans="2:12" ht="15" x14ac:dyDescent="0.25">
      <c r="I18" s="10" t="s">
        <v>5</v>
      </c>
      <c r="J18" s="11"/>
    </row>
    <row r="19" spans="2:12" ht="15" x14ac:dyDescent="0.25">
      <c r="E19" s="1"/>
      <c r="F19" s="1"/>
      <c r="I19" s="10" t="s">
        <v>6</v>
      </c>
      <c r="J19" s="11"/>
      <c r="K19" s="12"/>
      <c r="L19" s="13"/>
    </row>
    <row r="20" spans="2:12" ht="15.75" thickBot="1" x14ac:dyDescent="0.3">
      <c r="E20" s="1"/>
      <c r="F20" s="1"/>
      <c r="I20" s="10" t="s">
        <v>7</v>
      </c>
      <c r="J20" s="11"/>
      <c r="K20" s="12"/>
      <c r="L20" s="13"/>
    </row>
    <row r="21" spans="2:12" ht="15.75" thickBot="1" x14ac:dyDescent="0.3">
      <c r="B21" s="14" t="s">
        <v>8</v>
      </c>
      <c r="C21" s="15"/>
      <c r="D21" s="16"/>
      <c r="E21" s="17">
        <v>1</v>
      </c>
      <c r="F21" s="18"/>
      <c r="I21" s="19" t="s">
        <v>9</v>
      </c>
      <c r="J21" s="20"/>
      <c r="K21" s="12"/>
      <c r="L21" s="13"/>
    </row>
    <row r="22" spans="2:12" x14ac:dyDescent="0.2">
      <c r="B22" s="21"/>
      <c r="C22" s="21"/>
      <c r="D22" s="21"/>
      <c r="E22" s="22"/>
      <c r="F22" s="18"/>
      <c r="I22" s="23"/>
      <c r="J22" s="12"/>
      <c r="K22" s="12"/>
      <c r="L22" s="13"/>
    </row>
    <row r="23" spans="2:12" ht="30" x14ac:dyDescent="0.4">
      <c r="B23" s="24" t="s">
        <v>3</v>
      </c>
      <c r="C23" s="24"/>
      <c r="D23" s="24"/>
      <c r="E23" s="24"/>
      <c r="F23" s="24"/>
      <c r="G23" s="24"/>
      <c r="H23" s="24"/>
      <c r="I23" s="24"/>
      <c r="J23" s="24"/>
      <c r="K23" s="12"/>
      <c r="L23" s="13"/>
    </row>
    <row r="24" spans="2:12" ht="12" thickBot="1" x14ac:dyDescent="0.25">
      <c r="E24" s="1" t="s">
        <v>10</v>
      </c>
      <c r="F24" s="1"/>
      <c r="I24" s="23"/>
      <c r="J24" s="12"/>
      <c r="K24" s="12"/>
      <c r="L24" s="13"/>
    </row>
    <row r="25" spans="2:12" ht="12" thickBot="1" x14ac:dyDescent="0.25">
      <c r="B25" s="25" t="s">
        <v>11</v>
      </c>
      <c r="C25" s="26" t="s">
        <v>12</v>
      </c>
      <c r="D25" s="26" t="s">
        <v>13</v>
      </c>
      <c r="E25" s="27" t="s">
        <v>14</v>
      </c>
      <c r="F25" s="26" t="s">
        <v>15</v>
      </c>
      <c r="G25" s="26" t="s">
        <v>16</v>
      </c>
      <c r="H25" s="28" t="s">
        <v>17</v>
      </c>
      <c r="I25" s="29" t="s">
        <v>18</v>
      </c>
      <c r="J25" s="30" t="s">
        <v>19</v>
      </c>
      <c r="L25" s="13"/>
    </row>
    <row r="26" spans="2:12" x14ac:dyDescent="0.2">
      <c r="B26" s="31" t="s">
        <v>20</v>
      </c>
      <c r="C26" s="32" t="s">
        <v>21</v>
      </c>
      <c r="D26" s="32" t="s">
        <v>22</v>
      </c>
      <c r="E26" s="32" t="s">
        <v>23</v>
      </c>
      <c r="F26" s="32" t="s">
        <v>24</v>
      </c>
      <c r="G26" s="32" t="s">
        <v>25</v>
      </c>
      <c r="H26" s="33">
        <v>894</v>
      </c>
      <c r="I26" s="34">
        <f>$E$21</f>
        <v>1</v>
      </c>
      <c r="J26" s="35">
        <f>H26*I26</f>
        <v>894</v>
      </c>
    </row>
    <row r="27" spans="2:12" x14ac:dyDescent="0.2">
      <c r="B27" s="36"/>
      <c r="C27" s="37" t="s">
        <v>26</v>
      </c>
      <c r="D27" s="37" t="s">
        <v>22</v>
      </c>
      <c r="E27" s="37" t="s">
        <v>27</v>
      </c>
      <c r="F27" s="37" t="s">
        <v>28</v>
      </c>
      <c r="G27" s="37" t="s">
        <v>25</v>
      </c>
      <c r="H27" s="38">
        <v>928</v>
      </c>
      <c r="I27" s="39">
        <f t="shared" ref="I27:I77" si="0">$E$21</f>
        <v>1</v>
      </c>
      <c r="J27" s="40">
        <f t="shared" ref="J27:J38" si="1">H27*I27</f>
        <v>928</v>
      </c>
    </row>
    <row r="28" spans="2:12" x14ac:dyDescent="0.2">
      <c r="B28" s="36"/>
      <c r="C28" s="37" t="s">
        <v>29</v>
      </c>
      <c r="D28" s="37" t="s">
        <v>22</v>
      </c>
      <c r="E28" s="37" t="s">
        <v>30</v>
      </c>
      <c r="F28" s="37" t="s">
        <v>31</v>
      </c>
      <c r="G28" s="37" t="s">
        <v>25</v>
      </c>
      <c r="H28" s="38">
        <v>960</v>
      </c>
      <c r="I28" s="39">
        <f t="shared" si="0"/>
        <v>1</v>
      </c>
      <c r="J28" s="40">
        <f t="shared" si="1"/>
        <v>960</v>
      </c>
    </row>
    <row r="29" spans="2:12" x14ac:dyDescent="0.2">
      <c r="B29" s="36"/>
      <c r="C29" s="37" t="s">
        <v>32</v>
      </c>
      <c r="D29" s="37" t="s">
        <v>22</v>
      </c>
      <c r="E29" s="37" t="s">
        <v>33</v>
      </c>
      <c r="F29" s="37" t="s">
        <v>34</v>
      </c>
      <c r="G29" s="37" t="s">
        <v>25</v>
      </c>
      <c r="H29" s="38">
        <v>993</v>
      </c>
      <c r="I29" s="39">
        <f t="shared" si="0"/>
        <v>1</v>
      </c>
      <c r="J29" s="40">
        <f t="shared" si="1"/>
        <v>993</v>
      </c>
    </row>
    <row r="30" spans="2:12" x14ac:dyDescent="0.2">
      <c r="B30" s="36"/>
      <c r="C30" s="37" t="s">
        <v>35</v>
      </c>
      <c r="D30" s="37" t="s">
        <v>22</v>
      </c>
      <c r="E30" s="37" t="s">
        <v>36</v>
      </c>
      <c r="F30" s="37" t="s">
        <v>37</v>
      </c>
      <c r="G30" s="37" t="s">
        <v>25</v>
      </c>
      <c r="H30" s="38">
        <v>1027</v>
      </c>
      <c r="I30" s="39">
        <f t="shared" si="0"/>
        <v>1</v>
      </c>
      <c r="J30" s="40">
        <f t="shared" si="1"/>
        <v>1027</v>
      </c>
    </row>
    <row r="31" spans="2:12" x14ac:dyDescent="0.2">
      <c r="B31" s="36"/>
      <c r="C31" s="37" t="s">
        <v>38</v>
      </c>
      <c r="D31" s="37" t="s">
        <v>22</v>
      </c>
      <c r="E31" s="37" t="s">
        <v>39</v>
      </c>
      <c r="F31" s="37" t="s">
        <v>40</v>
      </c>
      <c r="G31" s="37" t="s">
        <v>25</v>
      </c>
      <c r="H31" s="38">
        <v>1060</v>
      </c>
      <c r="I31" s="39">
        <f t="shared" si="0"/>
        <v>1</v>
      </c>
      <c r="J31" s="40">
        <f t="shared" si="1"/>
        <v>1060</v>
      </c>
    </row>
    <row r="32" spans="2:12" x14ac:dyDescent="0.2">
      <c r="B32" s="36"/>
      <c r="C32" s="37" t="s">
        <v>41</v>
      </c>
      <c r="D32" s="37" t="s">
        <v>22</v>
      </c>
      <c r="E32" s="37" t="s">
        <v>42</v>
      </c>
      <c r="F32" s="37" t="s">
        <v>43</v>
      </c>
      <c r="G32" s="37" t="s">
        <v>25</v>
      </c>
      <c r="H32" s="38">
        <v>1093</v>
      </c>
      <c r="I32" s="39">
        <f t="shared" si="0"/>
        <v>1</v>
      </c>
      <c r="J32" s="40">
        <f t="shared" si="1"/>
        <v>1093</v>
      </c>
    </row>
    <row r="33" spans="2:10" x14ac:dyDescent="0.2">
      <c r="B33" s="36"/>
      <c r="C33" s="37" t="s">
        <v>44</v>
      </c>
      <c r="D33" s="37" t="s">
        <v>22</v>
      </c>
      <c r="E33" s="37" t="s">
        <v>45</v>
      </c>
      <c r="F33" s="37" t="s">
        <v>46</v>
      </c>
      <c r="G33" s="37" t="s">
        <v>25</v>
      </c>
      <c r="H33" s="38">
        <v>1126</v>
      </c>
      <c r="I33" s="39">
        <f t="shared" si="0"/>
        <v>1</v>
      </c>
      <c r="J33" s="40">
        <f t="shared" si="1"/>
        <v>1126</v>
      </c>
    </row>
    <row r="34" spans="2:10" x14ac:dyDescent="0.2">
      <c r="B34" s="36"/>
      <c r="C34" s="37" t="s">
        <v>47</v>
      </c>
      <c r="D34" s="37" t="s">
        <v>22</v>
      </c>
      <c r="E34" s="37" t="s">
        <v>48</v>
      </c>
      <c r="F34" s="37" t="s">
        <v>49</v>
      </c>
      <c r="G34" s="37" t="s">
        <v>25</v>
      </c>
      <c r="H34" s="38">
        <v>1160</v>
      </c>
      <c r="I34" s="39">
        <f t="shared" si="0"/>
        <v>1</v>
      </c>
      <c r="J34" s="40">
        <f t="shared" si="1"/>
        <v>1160</v>
      </c>
    </row>
    <row r="35" spans="2:10" x14ac:dyDescent="0.2">
      <c r="B35" s="36"/>
      <c r="C35" s="37" t="s">
        <v>50</v>
      </c>
      <c r="D35" s="37" t="s">
        <v>22</v>
      </c>
      <c r="E35" s="37" t="s">
        <v>51</v>
      </c>
      <c r="F35" s="37" t="s">
        <v>52</v>
      </c>
      <c r="G35" s="37" t="s">
        <v>25</v>
      </c>
      <c r="H35" s="38">
        <v>1225</v>
      </c>
      <c r="I35" s="39">
        <f t="shared" si="0"/>
        <v>1</v>
      </c>
      <c r="J35" s="40">
        <f t="shared" si="1"/>
        <v>1225</v>
      </c>
    </row>
    <row r="36" spans="2:10" x14ac:dyDescent="0.2">
      <c r="B36" s="36"/>
      <c r="C36" s="37" t="s">
        <v>53</v>
      </c>
      <c r="D36" s="37" t="s">
        <v>22</v>
      </c>
      <c r="E36" s="37" t="s">
        <v>54</v>
      </c>
      <c r="F36" s="37" t="s">
        <v>55</v>
      </c>
      <c r="G36" s="37" t="s">
        <v>25</v>
      </c>
      <c r="H36" s="38">
        <v>1292</v>
      </c>
      <c r="I36" s="39">
        <f t="shared" si="0"/>
        <v>1</v>
      </c>
      <c r="J36" s="40">
        <f t="shared" si="1"/>
        <v>1292</v>
      </c>
    </row>
    <row r="37" spans="2:10" x14ac:dyDescent="0.2">
      <c r="B37" s="36"/>
      <c r="C37" s="37" t="s">
        <v>56</v>
      </c>
      <c r="D37" s="37" t="s">
        <v>22</v>
      </c>
      <c r="E37" s="37" t="s">
        <v>57</v>
      </c>
      <c r="F37" s="37" t="s">
        <v>58</v>
      </c>
      <c r="G37" s="37" t="s">
        <v>25</v>
      </c>
      <c r="H37" s="38">
        <v>1358</v>
      </c>
      <c r="I37" s="39">
        <f t="shared" si="0"/>
        <v>1</v>
      </c>
      <c r="J37" s="40">
        <f t="shared" si="1"/>
        <v>1358</v>
      </c>
    </row>
    <row r="38" spans="2:10" ht="12" thickBot="1" x14ac:dyDescent="0.25">
      <c r="B38" s="41"/>
      <c r="C38" s="42" t="s">
        <v>59</v>
      </c>
      <c r="D38" s="42" t="s">
        <v>22</v>
      </c>
      <c r="E38" s="42" t="s">
        <v>60</v>
      </c>
      <c r="F38" s="42" t="s">
        <v>61</v>
      </c>
      <c r="G38" s="42" t="s">
        <v>25</v>
      </c>
      <c r="H38" s="43">
        <v>1425</v>
      </c>
      <c r="I38" s="44">
        <f t="shared" si="0"/>
        <v>1</v>
      </c>
      <c r="J38" s="45">
        <f t="shared" si="1"/>
        <v>1425</v>
      </c>
    </row>
    <row r="39" spans="2:10" x14ac:dyDescent="0.2">
      <c r="B39" s="31" t="s">
        <v>20</v>
      </c>
      <c r="C39" s="32" t="s">
        <v>21</v>
      </c>
      <c r="D39" s="32" t="s">
        <v>62</v>
      </c>
      <c r="E39" s="32" t="s">
        <v>63</v>
      </c>
      <c r="F39" s="32" t="s">
        <v>64</v>
      </c>
      <c r="G39" s="32" t="s">
        <v>25</v>
      </c>
      <c r="H39" s="33">
        <v>940</v>
      </c>
      <c r="I39" s="34">
        <f>$E$21</f>
        <v>1</v>
      </c>
      <c r="J39" s="35">
        <f>H39*I39</f>
        <v>940</v>
      </c>
    </row>
    <row r="40" spans="2:10" ht="12" customHeight="1" x14ac:dyDescent="0.2">
      <c r="B40" s="36"/>
      <c r="C40" s="37" t="s">
        <v>26</v>
      </c>
      <c r="D40" s="37" t="s">
        <v>62</v>
      </c>
      <c r="E40" s="37" t="s">
        <v>65</v>
      </c>
      <c r="F40" s="37" t="s">
        <v>66</v>
      </c>
      <c r="G40" s="37" t="s">
        <v>25</v>
      </c>
      <c r="H40" s="38">
        <v>974</v>
      </c>
      <c r="I40" s="39">
        <f t="shared" si="0"/>
        <v>1</v>
      </c>
      <c r="J40" s="40">
        <f t="shared" ref="J40:J51" si="2">H40*I40</f>
        <v>974</v>
      </c>
    </row>
    <row r="41" spans="2:10" x14ac:dyDescent="0.2">
      <c r="B41" s="36"/>
      <c r="C41" s="37" t="s">
        <v>29</v>
      </c>
      <c r="D41" s="37" t="s">
        <v>62</v>
      </c>
      <c r="E41" s="37" t="s">
        <v>67</v>
      </c>
      <c r="F41" s="37" t="s">
        <v>68</v>
      </c>
      <c r="G41" s="37" t="s">
        <v>25</v>
      </c>
      <c r="H41" s="38">
        <v>1007</v>
      </c>
      <c r="I41" s="39">
        <f t="shared" si="0"/>
        <v>1</v>
      </c>
      <c r="J41" s="40">
        <f t="shared" si="2"/>
        <v>1007</v>
      </c>
    </row>
    <row r="42" spans="2:10" x14ac:dyDescent="0.2">
      <c r="B42" s="36"/>
      <c r="C42" s="37" t="s">
        <v>32</v>
      </c>
      <c r="D42" s="37" t="s">
        <v>62</v>
      </c>
      <c r="E42" s="37" t="s">
        <v>69</v>
      </c>
      <c r="F42" s="37" t="s">
        <v>70</v>
      </c>
      <c r="G42" s="37" t="s">
        <v>25</v>
      </c>
      <c r="H42" s="38">
        <v>1039</v>
      </c>
      <c r="I42" s="39">
        <f t="shared" si="0"/>
        <v>1</v>
      </c>
      <c r="J42" s="40">
        <f t="shared" si="2"/>
        <v>1039</v>
      </c>
    </row>
    <row r="43" spans="2:10" x14ac:dyDescent="0.2">
      <c r="B43" s="36"/>
      <c r="C43" s="37" t="s">
        <v>35</v>
      </c>
      <c r="D43" s="37" t="s">
        <v>62</v>
      </c>
      <c r="E43" s="37" t="s">
        <v>71</v>
      </c>
      <c r="F43" s="37" t="s">
        <v>72</v>
      </c>
      <c r="G43" s="37" t="s">
        <v>25</v>
      </c>
      <c r="H43" s="38">
        <v>1073</v>
      </c>
      <c r="I43" s="39">
        <f t="shared" si="0"/>
        <v>1</v>
      </c>
      <c r="J43" s="40">
        <f t="shared" si="2"/>
        <v>1073</v>
      </c>
    </row>
    <row r="44" spans="2:10" x14ac:dyDescent="0.2">
      <c r="B44" s="36"/>
      <c r="C44" s="37" t="s">
        <v>38</v>
      </c>
      <c r="D44" s="37" t="s">
        <v>62</v>
      </c>
      <c r="E44" s="37" t="s">
        <v>73</v>
      </c>
      <c r="F44" s="37" t="s">
        <v>74</v>
      </c>
      <c r="G44" s="37" t="s">
        <v>25</v>
      </c>
      <c r="H44" s="38">
        <v>1106</v>
      </c>
      <c r="I44" s="39">
        <f t="shared" si="0"/>
        <v>1</v>
      </c>
      <c r="J44" s="40">
        <f t="shared" si="2"/>
        <v>1106</v>
      </c>
    </row>
    <row r="45" spans="2:10" x14ac:dyDescent="0.2">
      <c r="B45" s="36"/>
      <c r="C45" s="37" t="s">
        <v>41</v>
      </c>
      <c r="D45" s="37" t="s">
        <v>62</v>
      </c>
      <c r="E45" s="37" t="s">
        <v>75</v>
      </c>
      <c r="F45" s="37" t="s">
        <v>76</v>
      </c>
      <c r="G45" s="37" t="s">
        <v>25</v>
      </c>
      <c r="H45" s="38">
        <v>1140</v>
      </c>
      <c r="I45" s="39">
        <f t="shared" si="0"/>
        <v>1</v>
      </c>
      <c r="J45" s="40">
        <f t="shared" si="2"/>
        <v>1140</v>
      </c>
    </row>
    <row r="46" spans="2:10" x14ac:dyDescent="0.2">
      <c r="B46" s="36"/>
      <c r="C46" s="37" t="s">
        <v>44</v>
      </c>
      <c r="D46" s="37" t="s">
        <v>62</v>
      </c>
      <c r="E46" s="37" t="s">
        <v>77</v>
      </c>
      <c r="F46" s="37" t="s">
        <v>78</v>
      </c>
      <c r="G46" s="37" t="s">
        <v>25</v>
      </c>
      <c r="H46" s="38">
        <v>1172</v>
      </c>
      <c r="I46" s="39">
        <f t="shared" si="0"/>
        <v>1</v>
      </c>
      <c r="J46" s="40">
        <f t="shared" si="2"/>
        <v>1172</v>
      </c>
    </row>
    <row r="47" spans="2:10" x14ac:dyDescent="0.2">
      <c r="B47" s="36"/>
      <c r="C47" s="37" t="s">
        <v>47</v>
      </c>
      <c r="D47" s="37" t="s">
        <v>62</v>
      </c>
      <c r="E47" s="37" t="s">
        <v>79</v>
      </c>
      <c r="F47" s="37" t="s">
        <v>80</v>
      </c>
      <c r="G47" s="37" t="s">
        <v>25</v>
      </c>
      <c r="H47" s="38">
        <v>1206</v>
      </c>
      <c r="I47" s="39">
        <f t="shared" si="0"/>
        <v>1</v>
      </c>
      <c r="J47" s="40">
        <f t="shared" si="2"/>
        <v>1206</v>
      </c>
    </row>
    <row r="48" spans="2:10" x14ac:dyDescent="0.2">
      <c r="B48" s="36"/>
      <c r="C48" s="37" t="s">
        <v>50</v>
      </c>
      <c r="D48" s="37" t="s">
        <v>62</v>
      </c>
      <c r="E48" s="37" t="s">
        <v>81</v>
      </c>
      <c r="F48" s="37" t="s">
        <v>82</v>
      </c>
      <c r="G48" s="37" t="s">
        <v>25</v>
      </c>
      <c r="H48" s="38">
        <v>1273</v>
      </c>
      <c r="I48" s="39">
        <f t="shared" si="0"/>
        <v>1</v>
      </c>
      <c r="J48" s="40">
        <f t="shared" si="2"/>
        <v>1273</v>
      </c>
    </row>
    <row r="49" spans="2:10" x14ac:dyDescent="0.2">
      <c r="B49" s="36"/>
      <c r="C49" s="37" t="s">
        <v>53</v>
      </c>
      <c r="D49" s="37" t="s">
        <v>62</v>
      </c>
      <c r="E49" s="37" t="s">
        <v>83</v>
      </c>
      <c r="F49" s="37" t="s">
        <v>84</v>
      </c>
      <c r="G49" s="37" t="s">
        <v>25</v>
      </c>
      <c r="H49" s="38">
        <v>1338</v>
      </c>
      <c r="I49" s="39">
        <f t="shared" si="0"/>
        <v>1</v>
      </c>
      <c r="J49" s="40">
        <f t="shared" si="2"/>
        <v>1338</v>
      </c>
    </row>
    <row r="50" spans="2:10" x14ac:dyDescent="0.2">
      <c r="B50" s="36"/>
      <c r="C50" s="37" t="s">
        <v>56</v>
      </c>
      <c r="D50" s="37" t="s">
        <v>62</v>
      </c>
      <c r="E50" s="37" t="s">
        <v>85</v>
      </c>
      <c r="F50" s="37" t="s">
        <v>86</v>
      </c>
      <c r="G50" s="37" t="s">
        <v>25</v>
      </c>
      <c r="H50" s="38">
        <v>1405</v>
      </c>
      <c r="I50" s="39">
        <f t="shared" si="0"/>
        <v>1</v>
      </c>
      <c r="J50" s="40">
        <f t="shared" si="2"/>
        <v>1405</v>
      </c>
    </row>
    <row r="51" spans="2:10" ht="12" thickBot="1" x14ac:dyDescent="0.25">
      <c r="B51" s="46"/>
      <c r="C51" s="47" t="s">
        <v>59</v>
      </c>
      <c r="D51" s="47" t="s">
        <v>62</v>
      </c>
      <c r="E51" s="47" t="s">
        <v>87</v>
      </c>
      <c r="F51" s="47" t="s">
        <v>88</v>
      </c>
      <c r="G51" s="47" t="s">
        <v>25</v>
      </c>
      <c r="H51" s="48">
        <v>1471</v>
      </c>
      <c r="I51" s="49">
        <f t="shared" si="0"/>
        <v>1</v>
      </c>
      <c r="J51" s="50">
        <f t="shared" si="2"/>
        <v>1471</v>
      </c>
    </row>
    <row r="52" spans="2:10" ht="10.5" customHeight="1" x14ac:dyDescent="0.2">
      <c r="B52" s="31" t="s">
        <v>89</v>
      </c>
      <c r="C52" s="32" t="s">
        <v>21</v>
      </c>
      <c r="D52" s="32" t="s">
        <v>22</v>
      </c>
      <c r="E52" s="32" t="s">
        <v>90</v>
      </c>
      <c r="F52" s="32" t="s">
        <v>91</v>
      </c>
      <c r="G52" s="32" t="s">
        <v>25</v>
      </c>
      <c r="H52" s="33">
        <v>884</v>
      </c>
      <c r="I52" s="34">
        <f>$E$21</f>
        <v>1</v>
      </c>
      <c r="J52" s="35">
        <f>H52*I52</f>
        <v>884</v>
      </c>
    </row>
    <row r="53" spans="2:10" ht="10.5" customHeight="1" x14ac:dyDescent="0.2">
      <c r="B53" s="36"/>
      <c r="C53" s="37" t="s">
        <v>26</v>
      </c>
      <c r="D53" s="37" t="s">
        <v>22</v>
      </c>
      <c r="E53" s="37" t="s">
        <v>92</v>
      </c>
      <c r="F53" s="37" t="s">
        <v>93</v>
      </c>
      <c r="G53" s="37" t="s">
        <v>25</v>
      </c>
      <c r="H53" s="38">
        <v>912</v>
      </c>
      <c r="I53" s="39">
        <f t="shared" si="0"/>
        <v>1</v>
      </c>
      <c r="J53" s="40">
        <f t="shared" ref="J53:J64" si="3">H53*I53</f>
        <v>912</v>
      </c>
    </row>
    <row r="54" spans="2:10" ht="10.5" customHeight="1" x14ac:dyDescent="0.2">
      <c r="B54" s="36"/>
      <c r="C54" s="37" t="s">
        <v>29</v>
      </c>
      <c r="D54" s="37" t="s">
        <v>22</v>
      </c>
      <c r="E54" s="37" t="s">
        <v>94</v>
      </c>
      <c r="F54" s="37" t="s">
        <v>95</v>
      </c>
      <c r="G54" s="37" t="s">
        <v>25</v>
      </c>
      <c r="H54" s="38">
        <v>941</v>
      </c>
      <c r="I54" s="39">
        <f t="shared" si="0"/>
        <v>1</v>
      </c>
      <c r="J54" s="40">
        <f t="shared" si="3"/>
        <v>941</v>
      </c>
    </row>
    <row r="55" spans="2:10" ht="10.5" customHeight="1" x14ac:dyDescent="0.2">
      <c r="B55" s="36"/>
      <c r="C55" s="37" t="s">
        <v>32</v>
      </c>
      <c r="D55" s="37" t="s">
        <v>22</v>
      </c>
      <c r="E55" s="37" t="s">
        <v>96</v>
      </c>
      <c r="F55" s="37" t="s">
        <v>97</v>
      </c>
      <c r="G55" s="37" t="s">
        <v>25</v>
      </c>
      <c r="H55" s="38">
        <v>970</v>
      </c>
      <c r="I55" s="39">
        <f t="shared" si="0"/>
        <v>1</v>
      </c>
      <c r="J55" s="40">
        <f t="shared" si="3"/>
        <v>970</v>
      </c>
    </row>
    <row r="56" spans="2:10" ht="10.5" customHeight="1" x14ac:dyDescent="0.2">
      <c r="B56" s="36"/>
      <c r="C56" s="37" t="s">
        <v>35</v>
      </c>
      <c r="D56" s="37" t="s">
        <v>22</v>
      </c>
      <c r="E56" s="37" t="s">
        <v>98</v>
      </c>
      <c r="F56" s="37" t="s">
        <v>99</v>
      </c>
      <c r="G56" s="37" t="s">
        <v>25</v>
      </c>
      <c r="H56" s="38">
        <v>999</v>
      </c>
      <c r="I56" s="39">
        <f t="shared" si="0"/>
        <v>1</v>
      </c>
      <c r="J56" s="40">
        <f t="shared" si="3"/>
        <v>999</v>
      </c>
    </row>
    <row r="57" spans="2:10" ht="10.5" customHeight="1" x14ac:dyDescent="0.2">
      <c r="B57" s="36"/>
      <c r="C57" s="37" t="s">
        <v>38</v>
      </c>
      <c r="D57" s="37" t="s">
        <v>22</v>
      </c>
      <c r="E57" s="37" t="s">
        <v>100</v>
      </c>
      <c r="F57" s="37" t="s">
        <v>101</v>
      </c>
      <c r="G57" s="37" t="s">
        <v>25</v>
      </c>
      <c r="H57" s="38">
        <v>1028</v>
      </c>
      <c r="I57" s="39">
        <f t="shared" si="0"/>
        <v>1</v>
      </c>
      <c r="J57" s="40">
        <f t="shared" si="3"/>
        <v>1028</v>
      </c>
    </row>
    <row r="58" spans="2:10" ht="10.5" customHeight="1" x14ac:dyDescent="0.2">
      <c r="B58" s="36"/>
      <c r="C58" s="37" t="s">
        <v>41</v>
      </c>
      <c r="D58" s="37" t="s">
        <v>22</v>
      </c>
      <c r="E58" s="37" t="s">
        <v>102</v>
      </c>
      <c r="F58" s="37" t="s">
        <v>103</v>
      </c>
      <c r="G58" s="37" t="s">
        <v>25</v>
      </c>
      <c r="H58" s="38">
        <v>1056</v>
      </c>
      <c r="I58" s="39">
        <f t="shared" si="0"/>
        <v>1</v>
      </c>
      <c r="J58" s="40">
        <f t="shared" si="3"/>
        <v>1056</v>
      </c>
    </row>
    <row r="59" spans="2:10" ht="10.5" customHeight="1" x14ac:dyDescent="0.2">
      <c r="B59" s="36"/>
      <c r="C59" s="37" t="s">
        <v>44</v>
      </c>
      <c r="D59" s="37" t="s">
        <v>22</v>
      </c>
      <c r="E59" s="37" t="s">
        <v>104</v>
      </c>
      <c r="F59" s="37" t="s">
        <v>105</v>
      </c>
      <c r="G59" s="37" t="s">
        <v>25</v>
      </c>
      <c r="H59" s="38">
        <v>1085</v>
      </c>
      <c r="I59" s="39">
        <f t="shared" si="0"/>
        <v>1</v>
      </c>
      <c r="J59" s="40">
        <f t="shared" si="3"/>
        <v>1085</v>
      </c>
    </row>
    <row r="60" spans="2:10" ht="10.5" customHeight="1" x14ac:dyDescent="0.2">
      <c r="B60" s="36"/>
      <c r="C60" s="37" t="s">
        <v>47</v>
      </c>
      <c r="D60" s="37" t="s">
        <v>22</v>
      </c>
      <c r="E60" s="37" t="s">
        <v>106</v>
      </c>
      <c r="F60" s="37" t="s">
        <v>107</v>
      </c>
      <c r="G60" s="37" t="s">
        <v>25</v>
      </c>
      <c r="H60" s="38">
        <v>1115</v>
      </c>
      <c r="I60" s="39">
        <f t="shared" si="0"/>
        <v>1</v>
      </c>
      <c r="J60" s="40">
        <f t="shared" si="3"/>
        <v>1115</v>
      </c>
    </row>
    <row r="61" spans="2:10" ht="10.5" customHeight="1" x14ac:dyDescent="0.2">
      <c r="B61" s="36"/>
      <c r="C61" s="37" t="s">
        <v>50</v>
      </c>
      <c r="D61" s="37" t="s">
        <v>22</v>
      </c>
      <c r="E61" s="37" t="s">
        <v>108</v>
      </c>
      <c r="F61" s="37" t="s">
        <v>109</v>
      </c>
      <c r="G61" s="37" t="s">
        <v>25</v>
      </c>
      <c r="H61" s="38">
        <v>1172</v>
      </c>
      <c r="I61" s="39">
        <f t="shared" si="0"/>
        <v>1</v>
      </c>
      <c r="J61" s="40">
        <f t="shared" si="3"/>
        <v>1172</v>
      </c>
    </row>
    <row r="62" spans="2:10" ht="10.5" customHeight="1" x14ac:dyDescent="0.2">
      <c r="B62" s="36"/>
      <c r="C62" s="37" t="s">
        <v>53</v>
      </c>
      <c r="D62" s="37" t="s">
        <v>22</v>
      </c>
      <c r="E62" s="37" t="s">
        <v>110</v>
      </c>
      <c r="F62" s="37" t="s">
        <v>111</v>
      </c>
      <c r="G62" s="37" t="s">
        <v>25</v>
      </c>
      <c r="H62" s="38">
        <v>1230</v>
      </c>
      <c r="I62" s="39">
        <f t="shared" si="0"/>
        <v>1</v>
      </c>
      <c r="J62" s="40">
        <f t="shared" si="3"/>
        <v>1230</v>
      </c>
    </row>
    <row r="63" spans="2:10" ht="10.5" customHeight="1" x14ac:dyDescent="0.2">
      <c r="B63" s="36"/>
      <c r="C63" s="37" t="s">
        <v>56</v>
      </c>
      <c r="D63" s="37" t="s">
        <v>22</v>
      </c>
      <c r="E63" s="37" t="s">
        <v>112</v>
      </c>
      <c r="F63" s="37" t="s">
        <v>113</v>
      </c>
      <c r="G63" s="37" t="s">
        <v>25</v>
      </c>
      <c r="H63" s="38">
        <v>1283</v>
      </c>
      <c r="I63" s="39">
        <f t="shared" si="0"/>
        <v>1</v>
      </c>
      <c r="J63" s="40">
        <f t="shared" si="3"/>
        <v>1283</v>
      </c>
    </row>
    <row r="64" spans="2:10" ht="10.5" customHeight="1" thickBot="1" x14ac:dyDescent="0.25">
      <c r="B64" s="41"/>
      <c r="C64" s="42" t="s">
        <v>59</v>
      </c>
      <c r="D64" s="42" t="s">
        <v>22</v>
      </c>
      <c r="E64" s="42" t="s">
        <v>114</v>
      </c>
      <c r="F64" s="42" t="s">
        <v>115</v>
      </c>
      <c r="G64" s="42" t="s">
        <v>25</v>
      </c>
      <c r="H64" s="43">
        <v>1346</v>
      </c>
      <c r="I64" s="44">
        <f t="shared" si="0"/>
        <v>1</v>
      </c>
      <c r="J64" s="45">
        <f t="shared" si="3"/>
        <v>1346</v>
      </c>
    </row>
    <row r="65" spans="2:10" ht="10.5" customHeight="1" x14ac:dyDescent="0.2">
      <c r="B65" s="31" t="s">
        <v>89</v>
      </c>
      <c r="C65" s="32" t="s">
        <v>21</v>
      </c>
      <c r="D65" s="32" t="s">
        <v>62</v>
      </c>
      <c r="E65" s="32" t="s">
        <v>116</v>
      </c>
      <c r="F65" s="32" t="s">
        <v>117</v>
      </c>
      <c r="G65" s="32" t="s">
        <v>25</v>
      </c>
      <c r="H65" s="33">
        <v>977</v>
      </c>
      <c r="I65" s="34">
        <f>$E$21</f>
        <v>1</v>
      </c>
      <c r="J65" s="35">
        <f>H65*I65</f>
        <v>977</v>
      </c>
    </row>
    <row r="66" spans="2:10" ht="10.5" customHeight="1" x14ac:dyDescent="0.2">
      <c r="B66" s="36"/>
      <c r="C66" s="37" t="s">
        <v>26</v>
      </c>
      <c r="D66" s="37" t="s">
        <v>62</v>
      </c>
      <c r="E66" s="37" t="s">
        <v>118</v>
      </c>
      <c r="F66" s="37" t="s">
        <v>119</v>
      </c>
      <c r="G66" s="37" t="s">
        <v>25</v>
      </c>
      <c r="H66" s="38">
        <v>1010</v>
      </c>
      <c r="I66" s="39">
        <f t="shared" si="0"/>
        <v>1</v>
      </c>
      <c r="J66" s="40">
        <f t="shared" ref="J66:J77" si="4">H66*I66</f>
        <v>1010</v>
      </c>
    </row>
    <row r="67" spans="2:10" ht="10.5" customHeight="1" x14ac:dyDescent="0.2">
      <c r="B67" s="36"/>
      <c r="C67" s="37" t="s">
        <v>29</v>
      </c>
      <c r="D67" s="37" t="s">
        <v>62</v>
      </c>
      <c r="E67" s="37" t="s">
        <v>120</v>
      </c>
      <c r="F67" s="37" t="s">
        <v>121</v>
      </c>
      <c r="G67" s="37" t="s">
        <v>25</v>
      </c>
      <c r="H67" s="38">
        <v>1044</v>
      </c>
      <c r="I67" s="39">
        <f t="shared" si="0"/>
        <v>1</v>
      </c>
      <c r="J67" s="40">
        <f t="shared" si="4"/>
        <v>1044</v>
      </c>
    </row>
    <row r="68" spans="2:10" ht="10.5" customHeight="1" x14ac:dyDescent="0.2">
      <c r="B68" s="36"/>
      <c r="C68" s="37" t="s">
        <v>32</v>
      </c>
      <c r="D68" s="37" t="s">
        <v>62</v>
      </c>
      <c r="E68" s="37" t="s">
        <v>122</v>
      </c>
      <c r="F68" s="37" t="s">
        <v>123</v>
      </c>
      <c r="G68" s="37" t="s">
        <v>25</v>
      </c>
      <c r="H68" s="38">
        <v>1077</v>
      </c>
      <c r="I68" s="39">
        <f t="shared" si="0"/>
        <v>1</v>
      </c>
      <c r="J68" s="40">
        <f t="shared" si="4"/>
        <v>1077</v>
      </c>
    </row>
    <row r="69" spans="2:10" ht="10.5" customHeight="1" x14ac:dyDescent="0.2">
      <c r="B69" s="36"/>
      <c r="C69" s="37" t="s">
        <v>35</v>
      </c>
      <c r="D69" s="37" t="s">
        <v>62</v>
      </c>
      <c r="E69" s="37" t="s">
        <v>124</v>
      </c>
      <c r="F69" s="37" t="s">
        <v>125</v>
      </c>
      <c r="G69" s="37" t="s">
        <v>25</v>
      </c>
      <c r="H69" s="38">
        <v>1109</v>
      </c>
      <c r="I69" s="39">
        <f t="shared" si="0"/>
        <v>1</v>
      </c>
      <c r="J69" s="40">
        <f t="shared" si="4"/>
        <v>1109</v>
      </c>
    </row>
    <row r="70" spans="2:10" ht="10.5" customHeight="1" x14ac:dyDescent="0.2">
      <c r="B70" s="36"/>
      <c r="C70" s="37" t="s">
        <v>38</v>
      </c>
      <c r="D70" s="37" t="s">
        <v>62</v>
      </c>
      <c r="E70" s="37" t="s">
        <v>126</v>
      </c>
      <c r="F70" s="37" t="s">
        <v>127</v>
      </c>
      <c r="G70" s="37" t="s">
        <v>25</v>
      </c>
      <c r="H70" s="38">
        <v>1143</v>
      </c>
      <c r="I70" s="39">
        <f t="shared" si="0"/>
        <v>1</v>
      </c>
      <c r="J70" s="40">
        <f t="shared" si="4"/>
        <v>1143</v>
      </c>
    </row>
    <row r="71" spans="2:10" ht="10.5" customHeight="1" x14ac:dyDescent="0.2">
      <c r="B71" s="36"/>
      <c r="C71" s="37" t="s">
        <v>41</v>
      </c>
      <c r="D71" s="37" t="s">
        <v>62</v>
      </c>
      <c r="E71" s="37" t="s">
        <v>128</v>
      </c>
      <c r="F71" s="37" t="s">
        <v>129</v>
      </c>
      <c r="G71" s="37" t="s">
        <v>25</v>
      </c>
      <c r="H71" s="38">
        <v>1176</v>
      </c>
      <c r="I71" s="39">
        <f t="shared" si="0"/>
        <v>1</v>
      </c>
      <c r="J71" s="40">
        <f t="shared" si="4"/>
        <v>1176</v>
      </c>
    </row>
    <row r="72" spans="2:10" ht="10.5" customHeight="1" x14ac:dyDescent="0.2">
      <c r="B72" s="36"/>
      <c r="C72" s="37" t="s">
        <v>44</v>
      </c>
      <c r="D72" s="37" t="s">
        <v>62</v>
      </c>
      <c r="E72" s="37" t="s">
        <v>130</v>
      </c>
      <c r="F72" s="37" t="s">
        <v>131</v>
      </c>
      <c r="G72" s="37" t="s">
        <v>25</v>
      </c>
      <c r="H72" s="38">
        <v>1210</v>
      </c>
      <c r="I72" s="39">
        <f t="shared" si="0"/>
        <v>1</v>
      </c>
      <c r="J72" s="40">
        <f t="shared" si="4"/>
        <v>1210</v>
      </c>
    </row>
    <row r="73" spans="2:10" ht="10.5" customHeight="1" x14ac:dyDescent="0.2">
      <c r="B73" s="36"/>
      <c r="C73" s="37" t="s">
        <v>47</v>
      </c>
      <c r="D73" s="37" t="s">
        <v>62</v>
      </c>
      <c r="E73" s="37" t="s">
        <v>132</v>
      </c>
      <c r="F73" s="37" t="s">
        <v>133</v>
      </c>
      <c r="G73" s="37" t="s">
        <v>25</v>
      </c>
      <c r="H73" s="38">
        <v>1242</v>
      </c>
      <c r="I73" s="39">
        <f t="shared" si="0"/>
        <v>1</v>
      </c>
      <c r="J73" s="40">
        <f t="shared" si="4"/>
        <v>1242</v>
      </c>
    </row>
    <row r="74" spans="2:10" ht="10.5" customHeight="1" x14ac:dyDescent="0.2">
      <c r="B74" s="36"/>
      <c r="C74" s="37" t="s">
        <v>50</v>
      </c>
      <c r="D74" s="37" t="s">
        <v>62</v>
      </c>
      <c r="E74" s="37" t="s">
        <v>134</v>
      </c>
      <c r="F74" s="37" t="s">
        <v>135</v>
      </c>
      <c r="G74" s="37" t="s">
        <v>25</v>
      </c>
      <c r="H74" s="38">
        <v>1309</v>
      </c>
      <c r="I74" s="39">
        <f t="shared" si="0"/>
        <v>1</v>
      </c>
      <c r="J74" s="40">
        <f t="shared" si="4"/>
        <v>1309</v>
      </c>
    </row>
    <row r="75" spans="2:10" ht="10.5" customHeight="1" x14ac:dyDescent="0.2">
      <c r="B75" s="36"/>
      <c r="C75" s="37" t="s">
        <v>53</v>
      </c>
      <c r="D75" s="37" t="s">
        <v>62</v>
      </c>
      <c r="E75" s="37" t="s">
        <v>136</v>
      </c>
      <c r="F75" s="37" t="s">
        <v>137</v>
      </c>
      <c r="G75" s="37" t="s">
        <v>25</v>
      </c>
      <c r="H75" s="38">
        <v>1375</v>
      </c>
      <c r="I75" s="39">
        <f t="shared" si="0"/>
        <v>1</v>
      </c>
      <c r="J75" s="40">
        <f t="shared" si="4"/>
        <v>1375</v>
      </c>
    </row>
    <row r="76" spans="2:10" ht="10.5" customHeight="1" x14ac:dyDescent="0.2">
      <c r="B76" s="36"/>
      <c r="C76" s="37" t="s">
        <v>56</v>
      </c>
      <c r="D76" s="37" t="s">
        <v>62</v>
      </c>
      <c r="E76" s="37" t="s">
        <v>138</v>
      </c>
      <c r="F76" s="37" t="s">
        <v>139</v>
      </c>
      <c r="G76" s="37" t="s">
        <v>25</v>
      </c>
      <c r="H76" s="38">
        <v>1443</v>
      </c>
      <c r="I76" s="39">
        <f t="shared" si="0"/>
        <v>1</v>
      </c>
      <c r="J76" s="40">
        <f t="shared" si="4"/>
        <v>1443</v>
      </c>
    </row>
    <row r="77" spans="2:10" ht="10.5" customHeight="1" thickBot="1" x14ac:dyDescent="0.25">
      <c r="B77" s="46"/>
      <c r="C77" s="47" t="s">
        <v>59</v>
      </c>
      <c r="D77" s="47" t="s">
        <v>62</v>
      </c>
      <c r="E77" s="47" t="s">
        <v>140</v>
      </c>
      <c r="F77" s="47" t="s">
        <v>141</v>
      </c>
      <c r="G77" s="47" t="s">
        <v>25</v>
      </c>
      <c r="H77" s="48">
        <v>1509</v>
      </c>
      <c r="I77" s="49">
        <f t="shared" si="0"/>
        <v>1</v>
      </c>
      <c r="J77" s="50">
        <f t="shared" si="4"/>
        <v>1509</v>
      </c>
    </row>
    <row r="78" spans="2:10" x14ac:dyDescent="0.2">
      <c r="B78" s="31" t="s">
        <v>142</v>
      </c>
      <c r="C78" s="32" t="s">
        <v>21</v>
      </c>
      <c r="D78" s="32" t="s">
        <v>22</v>
      </c>
      <c r="E78" s="32" t="s">
        <v>143</v>
      </c>
      <c r="F78" s="32" t="s">
        <v>144</v>
      </c>
      <c r="G78" s="32" t="s">
        <v>25</v>
      </c>
      <c r="H78" s="33">
        <v>979</v>
      </c>
      <c r="I78" s="34">
        <f>$E$21</f>
        <v>1</v>
      </c>
      <c r="J78" s="35">
        <f>H78*I78</f>
        <v>979</v>
      </c>
    </row>
    <row r="79" spans="2:10" x14ac:dyDescent="0.2">
      <c r="B79" s="36"/>
      <c r="C79" s="37" t="s">
        <v>26</v>
      </c>
      <c r="D79" s="37" t="s">
        <v>22</v>
      </c>
      <c r="E79" s="37" t="s">
        <v>145</v>
      </c>
      <c r="F79" s="37" t="s">
        <v>146</v>
      </c>
      <c r="G79" s="37" t="s">
        <v>25</v>
      </c>
      <c r="H79" s="38">
        <v>1008</v>
      </c>
      <c r="I79" s="39">
        <f t="shared" ref="I79:I103" si="5">$E$21</f>
        <v>1</v>
      </c>
      <c r="J79" s="40">
        <f t="shared" ref="J79:J90" si="6">H79*I79</f>
        <v>1008</v>
      </c>
    </row>
    <row r="80" spans="2:10" x14ac:dyDescent="0.2">
      <c r="B80" s="36"/>
      <c r="C80" s="37" t="s">
        <v>29</v>
      </c>
      <c r="D80" s="37" t="s">
        <v>22</v>
      </c>
      <c r="E80" s="37" t="s">
        <v>147</v>
      </c>
      <c r="F80" s="37" t="s">
        <v>148</v>
      </c>
      <c r="G80" s="37" t="s">
        <v>25</v>
      </c>
      <c r="H80" s="38">
        <v>1037</v>
      </c>
      <c r="I80" s="39">
        <f t="shared" si="5"/>
        <v>1</v>
      </c>
      <c r="J80" s="40">
        <f t="shared" si="6"/>
        <v>1037</v>
      </c>
    </row>
    <row r="81" spans="2:10" x14ac:dyDescent="0.2">
      <c r="B81" s="36"/>
      <c r="C81" s="37" t="s">
        <v>32</v>
      </c>
      <c r="D81" s="37" t="s">
        <v>22</v>
      </c>
      <c r="E81" s="37" t="s">
        <v>149</v>
      </c>
      <c r="F81" s="37" t="s">
        <v>150</v>
      </c>
      <c r="G81" s="37" t="s">
        <v>25</v>
      </c>
      <c r="H81" s="38">
        <v>1066</v>
      </c>
      <c r="I81" s="39">
        <f t="shared" si="5"/>
        <v>1</v>
      </c>
      <c r="J81" s="40">
        <f t="shared" si="6"/>
        <v>1066</v>
      </c>
    </row>
    <row r="82" spans="2:10" x14ac:dyDescent="0.2">
      <c r="B82" s="36"/>
      <c r="C82" s="37" t="s">
        <v>35</v>
      </c>
      <c r="D82" s="37" t="s">
        <v>22</v>
      </c>
      <c r="E82" s="37" t="s">
        <v>151</v>
      </c>
      <c r="F82" s="37" t="s">
        <v>152</v>
      </c>
      <c r="G82" s="37" t="s">
        <v>25</v>
      </c>
      <c r="H82" s="38">
        <v>1095</v>
      </c>
      <c r="I82" s="39">
        <f t="shared" si="5"/>
        <v>1</v>
      </c>
      <c r="J82" s="40">
        <f t="shared" si="6"/>
        <v>1095</v>
      </c>
    </row>
    <row r="83" spans="2:10" x14ac:dyDescent="0.2">
      <c r="B83" s="36"/>
      <c r="C83" s="37" t="s">
        <v>38</v>
      </c>
      <c r="D83" s="37" t="s">
        <v>22</v>
      </c>
      <c r="E83" s="37" t="s">
        <v>153</v>
      </c>
      <c r="F83" s="37" t="s">
        <v>154</v>
      </c>
      <c r="G83" s="37" t="s">
        <v>25</v>
      </c>
      <c r="H83" s="38">
        <v>1124</v>
      </c>
      <c r="I83" s="39">
        <f t="shared" si="5"/>
        <v>1</v>
      </c>
      <c r="J83" s="40">
        <f t="shared" si="6"/>
        <v>1124</v>
      </c>
    </row>
    <row r="84" spans="2:10" x14ac:dyDescent="0.2">
      <c r="B84" s="36"/>
      <c r="C84" s="37" t="s">
        <v>41</v>
      </c>
      <c r="D84" s="37" t="s">
        <v>22</v>
      </c>
      <c r="E84" s="37" t="s">
        <v>155</v>
      </c>
      <c r="F84" s="37" t="s">
        <v>156</v>
      </c>
      <c r="G84" s="37" t="s">
        <v>25</v>
      </c>
      <c r="H84" s="38">
        <v>1152</v>
      </c>
      <c r="I84" s="39">
        <f t="shared" si="5"/>
        <v>1</v>
      </c>
      <c r="J84" s="40">
        <f t="shared" si="6"/>
        <v>1152</v>
      </c>
    </row>
    <row r="85" spans="2:10" x14ac:dyDescent="0.2">
      <c r="B85" s="36"/>
      <c r="C85" s="37" t="s">
        <v>44</v>
      </c>
      <c r="D85" s="37" t="s">
        <v>22</v>
      </c>
      <c r="E85" s="37" t="s">
        <v>157</v>
      </c>
      <c r="F85" s="37" t="s">
        <v>158</v>
      </c>
      <c r="G85" s="37" t="s">
        <v>25</v>
      </c>
      <c r="H85" s="38">
        <v>1182</v>
      </c>
      <c r="I85" s="39">
        <f t="shared" si="5"/>
        <v>1</v>
      </c>
      <c r="J85" s="40">
        <f t="shared" si="6"/>
        <v>1182</v>
      </c>
    </row>
    <row r="86" spans="2:10" x14ac:dyDescent="0.2">
      <c r="B86" s="36"/>
      <c r="C86" s="37" t="s">
        <v>47</v>
      </c>
      <c r="D86" s="37" t="s">
        <v>22</v>
      </c>
      <c r="E86" s="37" t="s">
        <v>159</v>
      </c>
      <c r="F86" s="37" t="s">
        <v>160</v>
      </c>
      <c r="G86" s="37" t="s">
        <v>25</v>
      </c>
      <c r="H86" s="38">
        <v>1210</v>
      </c>
      <c r="I86" s="39">
        <f t="shared" si="5"/>
        <v>1</v>
      </c>
      <c r="J86" s="40">
        <f t="shared" si="6"/>
        <v>1210</v>
      </c>
    </row>
    <row r="87" spans="2:10" x14ac:dyDescent="0.2">
      <c r="B87" s="36"/>
      <c r="C87" s="37" t="s">
        <v>50</v>
      </c>
      <c r="D87" s="37" t="s">
        <v>22</v>
      </c>
      <c r="E87" s="37" t="s">
        <v>161</v>
      </c>
      <c r="F87" s="37" t="s">
        <v>162</v>
      </c>
      <c r="G87" s="37" t="s">
        <v>25</v>
      </c>
      <c r="H87" s="38">
        <v>1268</v>
      </c>
      <c r="I87" s="39">
        <f t="shared" si="5"/>
        <v>1</v>
      </c>
      <c r="J87" s="40">
        <f t="shared" si="6"/>
        <v>1268</v>
      </c>
    </row>
    <row r="88" spans="2:10" x14ac:dyDescent="0.2">
      <c r="B88" s="36"/>
      <c r="C88" s="37" t="s">
        <v>53</v>
      </c>
      <c r="D88" s="37" t="s">
        <v>22</v>
      </c>
      <c r="E88" s="37" t="s">
        <v>163</v>
      </c>
      <c r="F88" s="37" t="s">
        <v>164</v>
      </c>
      <c r="G88" s="37" t="s">
        <v>25</v>
      </c>
      <c r="H88" s="38">
        <v>1326</v>
      </c>
      <c r="I88" s="39">
        <f t="shared" si="5"/>
        <v>1</v>
      </c>
      <c r="J88" s="40">
        <f t="shared" si="6"/>
        <v>1326</v>
      </c>
    </row>
    <row r="89" spans="2:10" x14ac:dyDescent="0.2">
      <c r="B89" s="36"/>
      <c r="C89" s="37" t="s">
        <v>56</v>
      </c>
      <c r="D89" s="37" t="s">
        <v>22</v>
      </c>
      <c r="E89" s="37" t="s">
        <v>165</v>
      </c>
      <c r="F89" s="37" t="s">
        <v>166</v>
      </c>
      <c r="G89" s="37" t="s">
        <v>25</v>
      </c>
      <c r="H89" s="38">
        <v>1383</v>
      </c>
      <c r="I89" s="39">
        <f t="shared" si="5"/>
        <v>1</v>
      </c>
      <c r="J89" s="40">
        <f t="shared" si="6"/>
        <v>1383</v>
      </c>
    </row>
    <row r="90" spans="2:10" ht="12" thickBot="1" x14ac:dyDescent="0.25">
      <c r="B90" s="46"/>
      <c r="C90" s="47" t="s">
        <v>59</v>
      </c>
      <c r="D90" s="47" t="s">
        <v>22</v>
      </c>
      <c r="E90" s="47" t="s">
        <v>167</v>
      </c>
      <c r="F90" s="47" t="s">
        <v>168</v>
      </c>
      <c r="G90" s="47" t="s">
        <v>25</v>
      </c>
      <c r="H90" s="48">
        <v>1441</v>
      </c>
      <c r="I90" s="49">
        <f t="shared" si="5"/>
        <v>1</v>
      </c>
      <c r="J90" s="50">
        <f t="shared" si="6"/>
        <v>1441</v>
      </c>
    </row>
    <row r="91" spans="2:10" x14ac:dyDescent="0.2">
      <c r="B91" s="51" t="s">
        <v>142</v>
      </c>
      <c r="C91" s="52" t="s">
        <v>21</v>
      </c>
      <c r="D91" s="52" t="s">
        <v>62</v>
      </c>
      <c r="E91" s="52" t="s">
        <v>169</v>
      </c>
      <c r="F91" s="52" t="s">
        <v>170</v>
      </c>
      <c r="G91" s="52" t="s">
        <v>25</v>
      </c>
      <c r="H91" s="53">
        <v>1026</v>
      </c>
      <c r="I91" s="54">
        <f>$E$21</f>
        <v>1</v>
      </c>
      <c r="J91" s="55">
        <f>H91*I91</f>
        <v>1026</v>
      </c>
    </row>
    <row r="92" spans="2:10" x14ac:dyDescent="0.2">
      <c r="B92" s="36"/>
      <c r="C92" s="37" t="s">
        <v>26</v>
      </c>
      <c r="D92" s="37" t="s">
        <v>62</v>
      </c>
      <c r="E92" s="37" t="s">
        <v>171</v>
      </c>
      <c r="F92" s="37" t="s">
        <v>172</v>
      </c>
      <c r="G92" s="37" t="s">
        <v>25</v>
      </c>
      <c r="H92" s="38">
        <v>1056</v>
      </c>
      <c r="I92" s="39">
        <f t="shared" si="5"/>
        <v>1</v>
      </c>
      <c r="J92" s="40">
        <f t="shared" ref="J92:J103" si="7">H92*I92</f>
        <v>1056</v>
      </c>
    </row>
    <row r="93" spans="2:10" x14ac:dyDescent="0.2">
      <c r="B93" s="36"/>
      <c r="C93" s="37" t="s">
        <v>29</v>
      </c>
      <c r="D93" s="37" t="s">
        <v>62</v>
      </c>
      <c r="E93" s="37" t="s">
        <v>173</v>
      </c>
      <c r="F93" s="37" t="s">
        <v>174</v>
      </c>
      <c r="G93" s="37" t="s">
        <v>25</v>
      </c>
      <c r="H93" s="38">
        <v>1088</v>
      </c>
      <c r="I93" s="39">
        <f t="shared" si="5"/>
        <v>1</v>
      </c>
      <c r="J93" s="40">
        <f t="shared" si="7"/>
        <v>1088</v>
      </c>
    </row>
    <row r="94" spans="2:10" x14ac:dyDescent="0.2">
      <c r="B94" s="36"/>
      <c r="C94" s="37" t="s">
        <v>32</v>
      </c>
      <c r="D94" s="37" t="s">
        <v>62</v>
      </c>
      <c r="E94" s="37" t="s">
        <v>175</v>
      </c>
      <c r="F94" s="37" t="s">
        <v>176</v>
      </c>
      <c r="G94" s="37" t="s">
        <v>25</v>
      </c>
      <c r="H94" s="38">
        <v>1119</v>
      </c>
      <c r="I94" s="39">
        <f t="shared" si="5"/>
        <v>1</v>
      </c>
      <c r="J94" s="40">
        <f t="shared" si="7"/>
        <v>1119</v>
      </c>
    </row>
    <row r="95" spans="2:10" x14ac:dyDescent="0.2">
      <c r="B95" s="36"/>
      <c r="C95" s="37" t="s">
        <v>35</v>
      </c>
      <c r="D95" s="37" t="s">
        <v>62</v>
      </c>
      <c r="E95" s="37" t="s">
        <v>177</v>
      </c>
      <c r="F95" s="37" t="s">
        <v>178</v>
      </c>
      <c r="G95" s="37" t="s">
        <v>25</v>
      </c>
      <c r="H95" s="38">
        <v>1150</v>
      </c>
      <c r="I95" s="39">
        <f t="shared" si="5"/>
        <v>1</v>
      </c>
      <c r="J95" s="40">
        <f t="shared" si="7"/>
        <v>1150</v>
      </c>
    </row>
    <row r="96" spans="2:10" x14ac:dyDescent="0.2">
      <c r="B96" s="36"/>
      <c r="C96" s="37" t="s">
        <v>38</v>
      </c>
      <c r="D96" s="37" t="s">
        <v>62</v>
      </c>
      <c r="E96" s="37" t="s">
        <v>179</v>
      </c>
      <c r="F96" s="37" t="s">
        <v>180</v>
      </c>
      <c r="G96" s="37" t="s">
        <v>25</v>
      </c>
      <c r="H96" s="38">
        <v>1182</v>
      </c>
      <c r="I96" s="39">
        <f t="shared" si="5"/>
        <v>1</v>
      </c>
      <c r="J96" s="40">
        <f t="shared" si="7"/>
        <v>1182</v>
      </c>
    </row>
    <row r="97" spans="2:10" x14ac:dyDescent="0.2">
      <c r="B97" s="36"/>
      <c r="C97" s="37" t="s">
        <v>41</v>
      </c>
      <c r="D97" s="37" t="s">
        <v>62</v>
      </c>
      <c r="E97" s="37" t="s">
        <v>181</v>
      </c>
      <c r="F97" s="37" t="s">
        <v>182</v>
      </c>
      <c r="G97" s="37" t="s">
        <v>25</v>
      </c>
      <c r="H97" s="38">
        <v>1209</v>
      </c>
      <c r="I97" s="39">
        <f t="shared" si="5"/>
        <v>1</v>
      </c>
      <c r="J97" s="40">
        <f t="shared" si="7"/>
        <v>1209</v>
      </c>
    </row>
    <row r="98" spans="2:10" x14ac:dyDescent="0.2">
      <c r="B98" s="36"/>
      <c r="C98" s="37" t="s">
        <v>44</v>
      </c>
      <c r="D98" s="37" t="s">
        <v>62</v>
      </c>
      <c r="E98" s="37" t="s">
        <v>183</v>
      </c>
      <c r="F98" s="37" t="s">
        <v>184</v>
      </c>
      <c r="G98" s="37" t="s">
        <v>25</v>
      </c>
      <c r="H98" s="38">
        <v>1243</v>
      </c>
      <c r="I98" s="39">
        <f t="shared" si="5"/>
        <v>1</v>
      </c>
      <c r="J98" s="40">
        <f t="shared" si="7"/>
        <v>1243</v>
      </c>
    </row>
    <row r="99" spans="2:10" x14ac:dyDescent="0.2">
      <c r="B99" s="36"/>
      <c r="C99" s="37" t="s">
        <v>47</v>
      </c>
      <c r="D99" s="37" t="s">
        <v>62</v>
      </c>
      <c r="E99" s="37" t="s">
        <v>185</v>
      </c>
      <c r="F99" s="37" t="s">
        <v>186</v>
      </c>
      <c r="G99" s="37" t="s">
        <v>25</v>
      </c>
      <c r="H99" s="38">
        <v>1274</v>
      </c>
      <c r="I99" s="39">
        <f t="shared" si="5"/>
        <v>1</v>
      </c>
      <c r="J99" s="40">
        <f t="shared" si="7"/>
        <v>1274</v>
      </c>
    </row>
    <row r="100" spans="2:10" x14ac:dyDescent="0.2">
      <c r="B100" s="36"/>
      <c r="C100" s="37" t="s">
        <v>50</v>
      </c>
      <c r="D100" s="37" t="s">
        <v>62</v>
      </c>
      <c r="E100" s="37" t="s">
        <v>187</v>
      </c>
      <c r="F100" s="37" t="s">
        <v>188</v>
      </c>
      <c r="G100" s="37" t="s">
        <v>25</v>
      </c>
      <c r="H100" s="38">
        <v>1336</v>
      </c>
      <c r="I100" s="39">
        <f t="shared" si="5"/>
        <v>1</v>
      </c>
      <c r="J100" s="40">
        <f t="shared" si="7"/>
        <v>1336</v>
      </c>
    </row>
    <row r="101" spans="2:10" x14ac:dyDescent="0.2">
      <c r="B101" s="36"/>
      <c r="C101" s="37" t="s">
        <v>53</v>
      </c>
      <c r="D101" s="37" t="s">
        <v>62</v>
      </c>
      <c r="E101" s="37" t="s">
        <v>189</v>
      </c>
      <c r="F101" s="37" t="s">
        <v>190</v>
      </c>
      <c r="G101" s="37" t="s">
        <v>25</v>
      </c>
      <c r="H101" s="38">
        <v>1399</v>
      </c>
      <c r="I101" s="39">
        <f t="shared" si="5"/>
        <v>1</v>
      </c>
      <c r="J101" s="40">
        <f t="shared" si="7"/>
        <v>1399</v>
      </c>
    </row>
    <row r="102" spans="2:10" x14ac:dyDescent="0.2">
      <c r="B102" s="36"/>
      <c r="C102" s="37" t="s">
        <v>56</v>
      </c>
      <c r="D102" s="37" t="s">
        <v>62</v>
      </c>
      <c r="E102" s="37" t="s">
        <v>191</v>
      </c>
      <c r="F102" s="37" t="s">
        <v>192</v>
      </c>
      <c r="G102" s="37" t="s">
        <v>25</v>
      </c>
      <c r="H102" s="38">
        <v>1461</v>
      </c>
      <c r="I102" s="39">
        <f t="shared" si="5"/>
        <v>1</v>
      </c>
      <c r="J102" s="40">
        <f t="shared" si="7"/>
        <v>1461</v>
      </c>
    </row>
    <row r="103" spans="2:10" ht="12" thickBot="1" x14ac:dyDescent="0.25">
      <c r="B103" s="46"/>
      <c r="C103" s="47" t="s">
        <v>59</v>
      </c>
      <c r="D103" s="47" t="s">
        <v>62</v>
      </c>
      <c r="E103" s="47" t="s">
        <v>193</v>
      </c>
      <c r="F103" s="47" t="s">
        <v>194</v>
      </c>
      <c r="G103" s="47" t="s">
        <v>25</v>
      </c>
      <c r="H103" s="48">
        <v>1522</v>
      </c>
      <c r="I103" s="49">
        <f t="shared" si="5"/>
        <v>1</v>
      </c>
      <c r="J103" s="50">
        <f t="shared" si="7"/>
        <v>1522</v>
      </c>
    </row>
    <row r="104" spans="2:10" x14ac:dyDescent="0.2">
      <c r="B104" s="31" t="s">
        <v>195</v>
      </c>
      <c r="C104" s="32" t="s">
        <v>21</v>
      </c>
      <c r="D104" s="32" t="s">
        <v>22</v>
      </c>
      <c r="E104" s="32" t="s">
        <v>196</v>
      </c>
      <c r="F104" s="32" t="s">
        <v>197</v>
      </c>
      <c r="G104" s="32" t="s">
        <v>25</v>
      </c>
      <c r="H104" s="33">
        <v>1078</v>
      </c>
      <c r="I104" s="34">
        <f>$E$21</f>
        <v>1</v>
      </c>
      <c r="J104" s="35">
        <f>H104*I104</f>
        <v>1078</v>
      </c>
    </row>
    <row r="105" spans="2:10" x14ac:dyDescent="0.2">
      <c r="B105" s="36"/>
      <c r="C105" s="37" t="s">
        <v>26</v>
      </c>
      <c r="D105" s="37" t="s">
        <v>22</v>
      </c>
      <c r="E105" s="37" t="s">
        <v>198</v>
      </c>
      <c r="F105" s="37" t="s">
        <v>199</v>
      </c>
      <c r="G105" s="37" t="s">
        <v>25</v>
      </c>
      <c r="H105" s="38">
        <v>1111</v>
      </c>
      <c r="I105" s="39">
        <f t="shared" ref="I105:I168" si="8">$E$21</f>
        <v>1</v>
      </c>
      <c r="J105" s="40">
        <f t="shared" ref="J105:J116" si="9">H105*I105</f>
        <v>1111</v>
      </c>
    </row>
    <row r="106" spans="2:10" x14ac:dyDescent="0.2">
      <c r="B106" s="36"/>
      <c r="C106" s="37" t="s">
        <v>29</v>
      </c>
      <c r="D106" s="37" t="s">
        <v>22</v>
      </c>
      <c r="E106" s="37" t="s">
        <v>200</v>
      </c>
      <c r="F106" s="37" t="s">
        <v>201</v>
      </c>
      <c r="G106" s="37" t="s">
        <v>25</v>
      </c>
      <c r="H106" s="38">
        <v>1144</v>
      </c>
      <c r="I106" s="39">
        <f t="shared" si="8"/>
        <v>1</v>
      </c>
      <c r="J106" s="40">
        <f t="shared" si="9"/>
        <v>1144</v>
      </c>
    </row>
    <row r="107" spans="2:10" x14ac:dyDescent="0.2">
      <c r="B107" s="36"/>
      <c r="C107" s="37" t="s">
        <v>32</v>
      </c>
      <c r="D107" s="37" t="s">
        <v>22</v>
      </c>
      <c r="E107" s="37" t="s">
        <v>202</v>
      </c>
      <c r="F107" s="37" t="s">
        <v>203</v>
      </c>
      <c r="G107" s="37" t="s">
        <v>25</v>
      </c>
      <c r="H107" s="38">
        <v>1179</v>
      </c>
      <c r="I107" s="39">
        <f t="shared" si="8"/>
        <v>1</v>
      </c>
      <c r="J107" s="40">
        <f t="shared" si="9"/>
        <v>1179</v>
      </c>
    </row>
    <row r="108" spans="2:10" x14ac:dyDescent="0.2">
      <c r="B108" s="36"/>
      <c r="C108" s="37" t="s">
        <v>35</v>
      </c>
      <c r="D108" s="37" t="s">
        <v>22</v>
      </c>
      <c r="E108" s="37" t="s">
        <v>204</v>
      </c>
      <c r="F108" s="37" t="s">
        <v>205</v>
      </c>
      <c r="G108" s="37" t="s">
        <v>25</v>
      </c>
      <c r="H108" s="38">
        <v>1212</v>
      </c>
      <c r="I108" s="39">
        <f t="shared" si="8"/>
        <v>1</v>
      </c>
      <c r="J108" s="40">
        <f t="shared" si="9"/>
        <v>1212</v>
      </c>
    </row>
    <row r="109" spans="2:10" x14ac:dyDescent="0.2">
      <c r="B109" s="36"/>
      <c r="C109" s="37" t="s">
        <v>38</v>
      </c>
      <c r="D109" s="37" t="s">
        <v>22</v>
      </c>
      <c r="E109" s="37" t="s">
        <v>206</v>
      </c>
      <c r="F109" s="37" t="s">
        <v>207</v>
      </c>
      <c r="G109" s="37" t="s">
        <v>25</v>
      </c>
      <c r="H109" s="38">
        <v>1243</v>
      </c>
      <c r="I109" s="39">
        <f t="shared" si="8"/>
        <v>1</v>
      </c>
      <c r="J109" s="40">
        <f t="shared" si="9"/>
        <v>1243</v>
      </c>
    </row>
    <row r="110" spans="2:10" x14ac:dyDescent="0.2">
      <c r="B110" s="36"/>
      <c r="C110" s="37" t="s">
        <v>41</v>
      </c>
      <c r="D110" s="37" t="s">
        <v>22</v>
      </c>
      <c r="E110" s="37" t="s">
        <v>208</v>
      </c>
      <c r="F110" s="37" t="s">
        <v>209</v>
      </c>
      <c r="G110" s="37" t="s">
        <v>25</v>
      </c>
      <c r="H110" s="38">
        <v>1278</v>
      </c>
      <c r="I110" s="39">
        <f t="shared" si="8"/>
        <v>1</v>
      </c>
      <c r="J110" s="40">
        <f t="shared" si="9"/>
        <v>1278</v>
      </c>
    </row>
    <row r="111" spans="2:10" x14ac:dyDescent="0.2">
      <c r="B111" s="36"/>
      <c r="C111" s="37" t="s">
        <v>44</v>
      </c>
      <c r="D111" s="37" t="s">
        <v>22</v>
      </c>
      <c r="E111" s="37" t="s">
        <v>210</v>
      </c>
      <c r="F111" s="37" t="s">
        <v>211</v>
      </c>
      <c r="G111" s="37" t="s">
        <v>25</v>
      </c>
      <c r="H111" s="38">
        <v>1311</v>
      </c>
      <c r="I111" s="39">
        <f t="shared" si="8"/>
        <v>1</v>
      </c>
      <c r="J111" s="40">
        <f t="shared" si="9"/>
        <v>1311</v>
      </c>
    </row>
    <row r="112" spans="2:10" x14ac:dyDescent="0.2">
      <c r="B112" s="36"/>
      <c r="C112" s="37" t="s">
        <v>47</v>
      </c>
      <c r="D112" s="37" t="s">
        <v>22</v>
      </c>
      <c r="E112" s="37" t="s">
        <v>212</v>
      </c>
      <c r="F112" s="37" t="s">
        <v>213</v>
      </c>
      <c r="G112" s="37" t="s">
        <v>25</v>
      </c>
      <c r="H112" s="38">
        <v>1345</v>
      </c>
      <c r="I112" s="39">
        <f t="shared" si="8"/>
        <v>1</v>
      </c>
      <c r="J112" s="40">
        <f t="shared" si="9"/>
        <v>1345</v>
      </c>
    </row>
    <row r="113" spans="2:10" x14ac:dyDescent="0.2">
      <c r="B113" s="36"/>
      <c r="C113" s="37" t="s">
        <v>50</v>
      </c>
      <c r="D113" s="37" t="s">
        <v>22</v>
      </c>
      <c r="E113" s="37" t="s">
        <v>214</v>
      </c>
      <c r="F113" s="37" t="s">
        <v>215</v>
      </c>
      <c r="G113" s="37" t="s">
        <v>25</v>
      </c>
      <c r="H113" s="38">
        <v>1410</v>
      </c>
      <c r="I113" s="39">
        <f t="shared" si="8"/>
        <v>1</v>
      </c>
      <c r="J113" s="40">
        <f t="shared" si="9"/>
        <v>1410</v>
      </c>
    </row>
    <row r="114" spans="2:10" x14ac:dyDescent="0.2">
      <c r="B114" s="36"/>
      <c r="C114" s="37" t="s">
        <v>53</v>
      </c>
      <c r="D114" s="37" t="s">
        <v>22</v>
      </c>
      <c r="E114" s="37" t="s">
        <v>216</v>
      </c>
      <c r="F114" s="37" t="s">
        <v>217</v>
      </c>
      <c r="G114" s="37" t="s">
        <v>25</v>
      </c>
      <c r="H114" s="38">
        <v>1477</v>
      </c>
      <c r="I114" s="39">
        <f t="shared" si="8"/>
        <v>1</v>
      </c>
      <c r="J114" s="40">
        <f t="shared" si="9"/>
        <v>1477</v>
      </c>
    </row>
    <row r="115" spans="2:10" x14ac:dyDescent="0.2">
      <c r="B115" s="36"/>
      <c r="C115" s="37" t="s">
        <v>56</v>
      </c>
      <c r="D115" s="37" t="s">
        <v>22</v>
      </c>
      <c r="E115" s="37" t="s">
        <v>218</v>
      </c>
      <c r="F115" s="37" t="s">
        <v>219</v>
      </c>
      <c r="G115" s="37" t="s">
        <v>25</v>
      </c>
      <c r="H115" s="38">
        <v>1509</v>
      </c>
      <c r="I115" s="39">
        <f t="shared" si="8"/>
        <v>1</v>
      </c>
      <c r="J115" s="40">
        <f t="shared" si="9"/>
        <v>1509</v>
      </c>
    </row>
    <row r="116" spans="2:10" ht="12" thickBot="1" x14ac:dyDescent="0.25">
      <c r="B116" s="46"/>
      <c r="C116" s="47" t="s">
        <v>59</v>
      </c>
      <c r="D116" s="47" t="s">
        <v>22</v>
      </c>
      <c r="E116" s="47" t="s">
        <v>220</v>
      </c>
      <c r="F116" s="47" t="s">
        <v>221</v>
      </c>
      <c r="G116" s="47" t="s">
        <v>25</v>
      </c>
      <c r="H116" s="48">
        <v>1566</v>
      </c>
      <c r="I116" s="49">
        <f t="shared" si="8"/>
        <v>1</v>
      </c>
      <c r="J116" s="50">
        <f t="shared" si="9"/>
        <v>1566</v>
      </c>
    </row>
    <row r="117" spans="2:10" x14ac:dyDescent="0.2">
      <c r="B117" s="51" t="s">
        <v>195</v>
      </c>
      <c r="C117" s="52" t="s">
        <v>21</v>
      </c>
      <c r="D117" s="52" t="s">
        <v>62</v>
      </c>
      <c r="E117" s="52" t="s">
        <v>222</v>
      </c>
      <c r="F117" s="52" t="s">
        <v>223</v>
      </c>
      <c r="G117" s="52" t="s">
        <v>25</v>
      </c>
      <c r="H117" s="53">
        <v>1097</v>
      </c>
      <c r="I117" s="54">
        <f>$E$21</f>
        <v>1</v>
      </c>
      <c r="J117" s="55">
        <f>H117*I117</f>
        <v>1097</v>
      </c>
    </row>
    <row r="118" spans="2:10" x14ac:dyDescent="0.2">
      <c r="B118" s="36"/>
      <c r="C118" s="37" t="s">
        <v>26</v>
      </c>
      <c r="D118" s="37" t="s">
        <v>62</v>
      </c>
      <c r="E118" s="37" t="s">
        <v>224</v>
      </c>
      <c r="F118" s="37" t="s">
        <v>225</v>
      </c>
      <c r="G118" s="37" t="s">
        <v>25</v>
      </c>
      <c r="H118" s="38">
        <v>1130</v>
      </c>
      <c r="I118" s="39">
        <f t="shared" si="8"/>
        <v>1</v>
      </c>
      <c r="J118" s="40">
        <f t="shared" ref="J118:J181" si="10">H118*I118</f>
        <v>1130</v>
      </c>
    </row>
    <row r="119" spans="2:10" x14ac:dyDescent="0.2">
      <c r="B119" s="36"/>
      <c r="C119" s="37" t="s">
        <v>29</v>
      </c>
      <c r="D119" s="37" t="s">
        <v>62</v>
      </c>
      <c r="E119" s="37" t="s">
        <v>226</v>
      </c>
      <c r="F119" s="37" t="s">
        <v>227</v>
      </c>
      <c r="G119" s="37" t="s">
        <v>25</v>
      </c>
      <c r="H119" s="38">
        <v>1163</v>
      </c>
      <c r="I119" s="39">
        <f t="shared" si="8"/>
        <v>1</v>
      </c>
      <c r="J119" s="40">
        <f t="shared" si="10"/>
        <v>1163</v>
      </c>
    </row>
    <row r="120" spans="2:10" x14ac:dyDescent="0.2">
      <c r="B120" s="36"/>
      <c r="C120" s="37" t="s">
        <v>32</v>
      </c>
      <c r="D120" s="37" t="s">
        <v>62</v>
      </c>
      <c r="E120" s="37" t="s">
        <v>228</v>
      </c>
      <c r="F120" s="37" t="s">
        <v>229</v>
      </c>
      <c r="G120" s="37" t="s">
        <v>25</v>
      </c>
      <c r="H120" s="38">
        <v>1196</v>
      </c>
      <c r="I120" s="39">
        <f t="shared" si="8"/>
        <v>1</v>
      </c>
      <c r="J120" s="40">
        <f t="shared" si="10"/>
        <v>1196</v>
      </c>
    </row>
    <row r="121" spans="2:10" x14ac:dyDescent="0.2">
      <c r="B121" s="36"/>
      <c r="C121" s="37" t="s">
        <v>35</v>
      </c>
      <c r="D121" s="37" t="s">
        <v>62</v>
      </c>
      <c r="E121" s="37" t="s">
        <v>230</v>
      </c>
      <c r="F121" s="37" t="s">
        <v>231</v>
      </c>
      <c r="G121" s="37" t="s">
        <v>25</v>
      </c>
      <c r="H121" s="38">
        <v>1230</v>
      </c>
      <c r="I121" s="39">
        <f t="shared" si="8"/>
        <v>1</v>
      </c>
      <c r="J121" s="40">
        <f t="shared" si="10"/>
        <v>1230</v>
      </c>
    </row>
    <row r="122" spans="2:10" x14ac:dyDescent="0.2">
      <c r="B122" s="36"/>
      <c r="C122" s="37" t="s">
        <v>38</v>
      </c>
      <c r="D122" s="37" t="s">
        <v>62</v>
      </c>
      <c r="E122" s="37" t="s">
        <v>232</v>
      </c>
      <c r="F122" s="37" t="s">
        <v>233</v>
      </c>
      <c r="G122" s="37" t="s">
        <v>25</v>
      </c>
      <c r="H122" s="38">
        <v>1263</v>
      </c>
      <c r="I122" s="39">
        <f t="shared" si="8"/>
        <v>1</v>
      </c>
      <c r="J122" s="40">
        <f t="shared" si="10"/>
        <v>1263</v>
      </c>
    </row>
    <row r="123" spans="2:10" x14ac:dyDescent="0.2">
      <c r="B123" s="36"/>
      <c r="C123" s="37" t="s">
        <v>41</v>
      </c>
      <c r="D123" s="37" t="s">
        <v>62</v>
      </c>
      <c r="E123" s="37" t="s">
        <v>234</v>
      </c>
      <c r="F123" s="37" t="s">
        <v>235</v>
      </c>
      <c r="G123" s="37" t="s">
        <v>25</v>
      </c>
      <c r="H123" s="38">
        <v>1296</v>
      </c>
      <c r="I123" s="39">
        <f t="shared" si="8"/>
        <v>1</v>
      </c>
      <c r="J123" s="40">
        <f t="shared" si="10"/>
        <v>1296</v>
      </c>
    </row>
    <row r="124" spans="2:10" x14ac:dyDescent="0.2">
      <c r="B124" s="36"/>
      <c r="C124" s="37" t="s">
        <v>44</v>
      </c>
      <c r="D124" s="37" t="s">
        <v>62</v>
      </c>
      <c r="E124" s="37" t="s">
        <v>236</v>
      </c>
      <c r="F124" s="37" t="s">
        <v>237</v>
      </c>
      <c r="G124" s="37" t="s">
        <v>25</v>
      </c>
      <c r="H124" s="38">
        <v>1329</v>
      </c>
      <c r="I124" s="39">
        <f t="shared" si="8"/>
        <v>1</v>
      </c>
      <c r="J124" s="40">
        <f t="shared" si="10"/>
        <v>1329</v>
      </c>
    </row>
    <row r="125" spans="2:10" x14ac:dyDescent="0.2">
      <c r="B125" s="36"/>
      <c r="C125" s="37" t="s">
        <v>47</v>
      </c>
      <c r="D125" s="37" t="s">
        <v>62</v>
      </c>
      <c r="E125" s="37" t="s">
        <v>238</v>
      </c>
      <c r="F125" s="37" t="s">
        <v>239</v>
      </c>
      <c r="G125" s="37" t="s">
        <v>25</v>
      </c>
      <c r="H125" s="38">
        <v>1362</v>
      </c>
      <c r="I125" s="39">
        <f t="shared" si="8"/>
        <v>1</v>
      </c>
      <c r="J125" s="40">
        <f t="shared" si="10"/>
        <v>1362</v>
      </c>
    </row>
    <row r="126" spans="2:10" x14ac:dyDescent="0.2">
      <c r="B126" s="36"/>
      <c r="C126" s="37" t="s">
        <v>50</v>
      </c>
      <c r="D126" s="37" t="s">
        <v>62</v>
      </c>
      <c r="E126" s="37" t="s">
        <v>240</v>
      </c>
      <c r="F126" s="37" t="s">
        <v>241</v>
      </c>
      <c r="G126" s="37" t="s">
        <v>25</v>
      </c>
      <c r="H126" s="38">
        <v>1428</v>
      </c>
      <c r="I126" s="39">
        <f t="shared" si="8"/>
        <v>1</v>
      </c>
      <c r="J126" s="40">
        <f t="shared" si="10"/>
        <v>1428</v>
      </c>
    </row>
    <row r="127" spans="2:10" x14ac:dyDescent="0.2">
      <c r="B127" s="36"/>
      <c r="C127" s="37" t="s">
        <v>53</v>
      </c>
      <c r="D127" s="37" t="s">
        <v>62</v>
      </c>
      <c r="E127" s="37" t="s">
        <v>242</v>
      </c>
      <c r="F127" s="37" t="s">
        <v>243</v>
      </c>
      <c r="G127" s="37" t="s">
        <v>25</v>
      </c>
      <c r="H127" s="38">
        <v>1495</v>
      </c>
      <c r="I127" s="39">
        <f t="shared" si="8"/>
        <v>1</v>
      </c>
      <c r="J127" s="40">
        <f t="shared" si="10"/>
        <v>1495</v>
      </c>
    </row>
    <row r="128" spans="2:10" x14ac:dyDescent="0.2">
      <c r="B128" s="36"/>
      <c r="C128" s="37" t="s">
        <v>56</v>
      </c>
      <c r="D128" s="37" t="s">
        <v>62</v>
      </c>
      <c r="E128" s="37" t="s">
        <v>244</v>
      </c>
      <c r="F128" s="37" t="s">
        <v>245</v>
      </c>
      <c r="G128" s="37" t="s">
        <v>25</v>
      </c>
      <c r="H128" s="38">
        <v>1561</v>
      </c>
      <c r="I128" s="39">
        <f t="shared" si="8"/>
        <v>1</v>
      </c>
      <c r="J128" s="40">
        <f t="shared" si="10"/>
        <v>1561</v>
      </c>
    </row>
    <row r="129" spans="2:10" ht="12" thickBot="1" x14ac:dyDescent="0.25">
      <c r="B129" s="46"/>
      <c r="C129" s="47" t="s">
        <v>59</v>
      </c>
      <c r="D129" s="47" t="s">
        <v>62</v>
      </c>
      <c r="E129" s="47" t="s">
        <v>246</v>
      </c>
      <c r="F129" s="47" t="s">
        <v>247</v>
      </c>
      <c r="G129" s="47" t="s">
        <v>25</v>
      </c>
      <c r="H129" s="48">
        <v>1628</v>
      </c>
      <c r="I129" s="49">
        <f t="shared" si="8"/>
        <v>1</v>
      </c>
      <c r="J129" s="50">
        <f t="shared" si="10"/>
        <v>1628</v>
      </c>
    </row>
    <row r="130" spans="2:10" x14ac:dyDescent="0.2">
      <c r="B130" s="31" t="s">
        <v>248</v>
      </c>
      <c r="C130" s="32" t="s">
        <v>26</v>
      </c>
      <c r="D130" s="32" t="s">
        <v>22</v>
      </c>
      <c r="E130" s="32" t="s">
        <v>249</v>
      </c>
      <c r="F130" s="32" t="s">
        <v>250</v>
      </c>
      <c r="G130" s="32" t="s">
        <v>25</v>
      </c>
      <c r="H130" s="33">
        <v>1173</v>
      </c>
      <c r="I130" s="34">
        <f t="shared" si="8"/>
        <v>1</v>
      </c>
      <c r="J130" s="35">
        <f t="shared" si="10"/>
        <v>1173</v>
      </c>
    </row>
    <row r="131" spans="2:10" x14ac:dyDescent="0.2">
      <c r="B131" s="36"/>
      <c r="C131" s="37" t="s">
        <v>29</v>
      </c>
      <c r="D131" s="37" t="s">
        <v>22</v>
      </c>
      <c r="E131" s="37" t="s">
        <v>251</v>
      </c>
      <c r="F131" s="37" t="s">
        <v>252</v>
      </c>
      <c r="G131" s="37" t="s">
        <v>25</v>
      </c>
      <c r="H131" s="38">
        <v>1207</v>
      </c>
      <c r="I131" s="39">
        <f t="shared" si="8"/>
        <v>1</v>
      </c>
      <c r="J131" s="40">
        <f t="shared" si="10"/>
        <v>1207</v>
      </c>
    </row>
    <row r="132" spans="2:10" x14ac:dyDescent="0.2">
      <c r="B132" s="36"/>
      <c r="C132" s="37" t="s">
        <v>32</v>
      </c>
      <c r="D132" s="37" t="s">
        <v>22</v>
      </c>
      <c r="E132" s="37" t="s">
        <v>253</v>
      </c>
      <c r="F132" s="37" t="s">
        <v>254</v>
      </c>
      <c r="G132" s="37" t="s">
        <v>25</v>
      </c>
      <c r="H132" s="38">
        <v>1240</v>
      </c>
      <c r="I132" s="39">
        <f t="shared" si="8"/>
        <v>1</v>
      </c>
      <c r="J132" s="40">
        <f t="shared" si="10"/>
        <v>1240</v>
      </c>
    </row>
    <row r="133" spans="2:10" x14ac:dyDescent="0.2">
      <c r="B133" s="36"/>
      <c r="C133" s="37" t="s">
        <v>35</v>
      </c>
      <c r="D133" s="37" t="s">
        <v>22</v>
      </c>
      <c r="E133" s="37" t="s">
        <v>255</v>
      </c>
      <c r="F133" s="37" t="s">
        <v>256</v>
      </c>
      <c r="G133" s="37" t="s">
        <v>25</v>
      </c>
      <c r="H133" s="38">
        <v>1274</v>
      </c>
      <c r="I133" s="39">
        <f t="shared" si="8"/>
        <v>1</v>
      </c>
      <c r="J133" s="40">
        <f t="shared" si="10"/>
        <v>1274</v>
      </c>
    </row>
    <row r="134" spans="2:10" x14ac:dyDescent="0.2">
      <c r="B134" s="36"/>
      <c r="C134" s="37" t="s">
        <v>38</v>
      </c>
      <c r="D134" s="37" t="s">
        <v>22</v>
      </c>
      <c r="E134" s="37" t="s">
        <v>257</v>
      </c>
      <c r="F134" s="37" t="s">
        <v>258</v>
      </c>
      <c r="G134" s="37" t="s">
        <v>25</v>
      </c>
      <c r="H134" s="38">
        <v>1306</v>
      </c>
      <c r="I134" s="39">
        <f t="shared" si="8"/>
        <v>1</v>
      </c>
      <c r="J134" s="40">
        <f t="shared" si="10"/>
        <v>1306</v>
      </c>
    </row>
    <row r="135" spans="2:10" x14ac:dyDescent="0.2">
      <c r="B135" s="36"/>
      <c r="C135" s="37" t="s">
        <v>41</v>
      </c>
      <c r="D135" s="37" t="s">
        <v>22</v>
      </c>
      <c r="E135" s="37" t="s">
        <v>259</v>
      </c>
      <c r="F135" s="37" t="s">
        <v>260</v>
      </c>
      <c r="G135" s="37" t="s">
        <v>25</v>
      </c>
      <c r="H135" s="38">
        <v>1339</v>
      </c>
      <c r="I135" s="39">
        <f t="shared" si="8"/>
        <v>1</v>
      </c>
      <c r="J135" s="40">
        <f t="shared" si="10"/>
        <v>1339</v>
      </c>
    </row>
    <row r="136" spans="2:10" x14ac:dyDescent="0.2">
      <c r="B136" s="36"/>
      <c r="C136" s="37" t="s">
        <v>44</v>
      </c>
      <c r="D136" s="37" t="s">
        <v>22</v>
      </c>
      <c r="E136" s="37" t="s">
        <v>261</v>
      </c>
      <c r="F136" s="37" t="s">
        <v>262</v>
      </c>
      <c r="G136" s="37" t="s">
        <v>25</v>
      </c>
      <c r="H136" s="38">
        <v>1373</v>
      </c>
      <c r="I136" s="39">
        <f t="shared" si="8"/>
        <v>1</v>
      </c>
      <c r="J136" s="40">
        <f t="shared" si="10"/>
        <v>1373</v>
      </c>
    </row>
    <row r="137" spans="2:10" x14ac:dyDescent="0.2">
      <c r="B137" s="36"/>
      <c r="C137" s="37" t="s">
        <v>47</v>
      </c>
      <c r="D137" s="37" t="s">
        <v>22</v>
      </c>
      <c r="E137" s="37" t="s">
        <v>263</v>
      </c>
      <c r="F137" s="37" t="s">
        <v>264</v>
      </c>
      <c r="G137" s="37" t="s">
        <v>25</v>
      </c>
      <c r="H137" s="38">
        <v>1406</v>
      </c>
      <c r="I137" s="39">
        <f t="shared" si="8"/>
        <v>1</v>
      </c>
      <c r="J137" s="40">
        <f t="shared" si="10"/>
        <v>1406</v>
      </c>
    </row>
    <row r="138" spans="2:10" x14ac:dyDescent="0.2">
      <c r="B138" s="36"/>
      <c r="C138" s="37" t="s">
        <v>50</v>
      </c>
      <c r="D138" s="37" t="s">
        <v>22</v>
      </c>
      <c r="E138" s="37" t="s">
        <v>265</v>
      </c>
      <c r="F138" s="37" t="s">
        <v>266</v>
      </c>
      <c r="G138" s="37" t="s">
        <v>25</v>
      </c>
      <c r="H138" s="38">
        <v>1472</v>
      </c>
      <c r="I138" s="39">
        <f t="shared" si="8"/>
        <v>1</v>
      </c>
      <c r="J138" s="40">
        <f t="shared" si="10"/>
        <v>1472</v>
      </c>
    </row>
    <row r="139" spans="2:10" x14ac:dyDescent="0.2">
      <c r="B139" s="36"/>
      <c r="C139" s="37" t="s">
        <v>53</v>
      </c>
      <c r="D139" s="37" t="s">
        <v>22</v>
      </c>
      <c r="E139" s="37" t="s">
        <v>267</v>
      </c>
      <c r="F139" s="37" t="s">
        <v>268</v>
      </c>
      <c r="G139" s="37" t="s">
        <v>25</v>
      </c>
      <c r="H139" s="38">
        <v>1539</v>
      </c>
      <c r="I139" s="39">
        <f t="shared" si="8"/>
        <v>1</v>
      </c>
      <c r="J139" s="40">
        <f t="shared" si="10"/>
        <v>1539</v>
      </c>
    </row>
    <row r="140" spans="2:10" x14ac:dyDescent="0.2">
      <c r="B140" s="36"/>
      <c r="C140" s="37" t="s">
        <v>56</v>
      </c>
      <c r="D140" s="37" t="s">
        <v>22</v>
      </c>
      <c r="E140" s="37" t="s">
        <v>269</v>
      </c>
      <c r="F140" s="37" t="s">
        <v>270</v>
      </c>
      <c r="G140" s="37" t="s">
        <v>25</v>
      </c>
      <c r="H140" s="38">
        <v>1605</v>
      </c>
      <c r="I140" s="39">
        <f t="shared" si="8"/>
        <v>1</v>
      </c>
      <c r="J140" s="40">
        <f t="shared" si="10"/>
        <v>1605</v>
      </c>
    </row>
    <row r="141" spans="2:10" ht="12" thickBot="1" x14ac:dyDescent="0.25">
      <c r="B141" s="46"/>
      <c r="C141" s="47" t="s">
        <v>59</v>
      </c>
      <c r="D141" s="47" t="s">
        <v>22</v>
      </c>
      <c r="E141" s="47" t="s">
        <v>271</v>
      </c>
      <c r="F141" s="47" t="s">
        <v>272</v>
      </c>
      <c r="G141" s="47" t="s">
        <v>25</v>
      </c>
      <c r="H141" s="48">
        <v>1672</v>
      </c>
      <c r="I141" s="49">
        <f t="shared" si="8"/>
        <v>1</v>
      </c>
      <c r="J141" s="50">
        <f t="shared" si="10"/>
        <v>1672</v>
      </c>
    </row>
    <row r="142" spans="2:10" x14ac:dyDescent="0.2">
      <c r="B142" s="51" t="s">
        <v>248</v>
      </c>
      <c r="C142" s="52" t="s">
        <v>26</v>
      </c>
      <c r="D142" s="52" t="s">
        <v>62</v>
      </c>
      <c r="E142" s="52" t="s">
        <v>273</v>
      </c>
      <c r="F142" s="52" t="s">
        <v>274</v>
      </c>
      <c r="G142" s="52" t="s">
        <v>25</v>
      </c>
      <c r="H142" s="53">
        <v>1190</v>
      </c>
      <c r="I142" s="54">
        <f t="shared" si="8"/>
        <v>1</v>
      </c>
      <c r="J142" s="55">
        <f t="shared" si="10"/>
        <v>1190</v>
      </c>
    </row>
    <row r="143" spans="2:10" x14ac:dyDescent="0.2">
      <c r="B143" s="36"/>
      <c r="C143" s="37" t="s">
        <v>29</v>
      </c>
      <c r="D143" s="37" t="s">
        <v>62</v>
      </c>
      <c r="E143" s="37" t="s">
        <v>275</v>
      </c>
      <c r="F143" s="37" t="s">
        <v>276</v>
      </c>
      <c r="G143" s="37" t="s">
        <v>25</v>
      </c>
      <c r="H143" s="38">
        <v>1223</v>
      </c>
      <c r="I143" s="39">
        <f t="shared" si="8"/>
        <v>1</v>
      </c>
      <c r="J143" s="40">
        <f t="shared" si="10"/>
        <v>1223</v>
      </c>
    </row>
    <row r="144" spans="2:10" x14ac:dyDescent="0.2">
      <c r="B144" s="36"/>
      <c r="C144" s="37" t="s">
        <v>32</v>
      </c>
      <c r="D144" s="37" t="s">
        <v>62</v>
      </c>
      <c r="E144" s="37" t="s">
        <v>277</v>
      </c>
      <c r="F144" s="37" t="s">
        <v>278</v>
      </c>
      <c r="G144" s="37" t="s">
        <v>25</v>
      </c>
      <c r="H144" s="38">
        <v>1257</v>
      </c>
      <c r="I144" s="39">
        <f t="shared" si="8"/>
        <v>1</v>
      </c>
      <c r="J144" s="40">
        <f t="shared" si="10"/>
        <v>1257</v>
      </c>
    </row>
    <row r="145" spans="2:10" x14ac:dyDescent="0.2">
      <c r="B145" s="36"/>
      <c r="C145" s="37" t="s">
        <v>35</v>
      </c>
      <c r="D145" s="37" t="s">
        <v>62</v>
      </c>
      <c r="E145" s="37" t="s">
        <v>279</v>
      </c>
      <c r="F145" s="37" t="s">
        <v>280</v>
      </c>
      <c r="G145" s="37" t="s">
        <v>25</v>
      </c>
      <c r="H145" s="38">
        <v>1290</v>
      </c>
      <c r="I145" s="39">
        <f t="shared" si="8"/>
        <v>1</v>
      </c>
      <c r="J145" s="40">
        <f t="shared" si="10"/>
        <v>1290</v>
      </c>
    </row>
    <row r="146" spans="2:10" x14ac:dyDescent="0.2">
      <c r="B146" s="36"/>
      <c r="C146" s="37" t="s">
        <v>38</v>
      </c>
      <c r="D146" s="37" t="s">
        <v>62</v>
      </c>
      <c r="E146" s="37" t="s">
        <v>281</v>
      </c>
      <c r="F146" s="37" t="s">
        <v>282</v>
      </c>
      <c r="G146" s="37" t="s">
        <v>25</v>
      </c>
      <c r="H146" s="38">
        <v>1319</v>
      </c>
      <c r="I146" s="39">
        <f t="shared" si="8"/>
        <v>1</v>
      </c>
      <c r="J146" s="40">
        <f t="shared" si="10"/>
        <v>1319</v>
      </c>
    </row>
    <row r="147" spans="2:10" x14ac:dyDescent="0.2">
      <c r="B147" s="36"/>
      <c r="C147" s="37" t="s">
        <v>41</v>
      </c>
      <c r="D147" s="37" t="s">
        <v>62</v>
      </c>
      <c r="E147" s="37" t="s">
        <v>283</v>
      </c>
      <c r="F147" s="37" t="s">
        <v>284</v>
      </c>
      <c r="G147" s="37" t="s">
        <v>25</v>
      </c>
      <c r="H147" s="38">
        <v>1356</v>
      </c>
      <c r="I147" s="39">
        <f t="shared" si="8"/>
        <v>1</v>
      </c>
      <c r="J147" s="40">
        <f t="shared" si="10"/>
        <v>1356</v>
      </c>
    </row>
    <row r="148" spans="2:10" x14ac:dyDescent="0.2">
      <c r="B148" s="36"/>
      <c r="C148" s="37" t="s">
        <v>44</v>
      </c>
      <c r="D148" s="37" t="s">
        <v>62</v>
      </c>
      <c r="E148" s="37" t="s">
        <v>285</v>
      </c>
      <c r="F148" s="37" t="s">
        <v>286</v>
      </c>
      <c r="G148" s="37" t="s">
        <v>25</v>
      </c>
      <c r="H148" s="38">
        <v>1390</v>
      </c>
      <c r="I148" s="39">
        <f t="shared" si="8"/>
        <v>1</v>
      </c>
      <c r="J148" s="40">
        <f t="shared" si="10"/>
        <v>1390</v>
      </c>
    </row>
    <row r="149" spans="2:10" x14ac:dyDescent="0.2">
      <c r="B149" s="36"/>
      <c r="C149" s="37" t="s">
        <v>47</v>
      </c>
      <c r="D149" s="37" t="s">
        <v>62</v>
      </c>
      <c r="E149" s="37" t="s">
        <v>287</v>
      </c>
      <c r="F149" s="37" t="s">
        <v>288</v>
      </c>
      <c r="G149" s="37" t="s">
        <v>25</v>
      </c>
      <c r="H149" s="38">
        <v>1423</v>
      </c>
      <c r="I149" s="39">
        <f t="shared" si="8"/>
        <v>1</v>
      </c>
      <c r="J149" s="40">
        <f t="shared" si="10"/>
        <v>1423</v>
      </c>
    </row>
    <row r="150" spans="2:10" x14ac:dyDescent="0.2">
      <c r="B150" s="36"/>
      <c r="C150" s="37" t="s">
        <v>50</v>
      </c>
      <c r="D150" s="37" t="s">
        <v>62</v>
      </c>
      <c r="E150" s="37" t="s">
        <v>289</v>
      </c>
      <c r="F150" s="37" t="s">
        <v>290</v>
      </c>
      <c r="G150" s="37" t="s">
        <v>25</v>
      </c>
      <c r="H150" s="38">
        <v>1489</v>
      </c>
      <c r="I150" s="39">
        <f t="shared" si="8"/>
        <v>1</v>
      </c>
      <c r="J150" s="40">
        <f t="shared" si="10"/>
        <v>1489</v>
      </c>
    </row>
    <row r="151" spans="2:10" x14ac:dyDescent="0.2">
      <c r="B151" s="36"/>
      <c r="C151" s="37" t="s">
        <v>53</v>
      </c>
      <c r="D151" s="37" t="s">
        <v>62</v>
      </c>
      <c r="E151" s="37" t="s">
        <v>291</v>
      </c>
      <c r="F151" s="37" t="s">
        <v>292</v>
      </c>
      <c r="G151" s="37" t="s">
        <v>25</v>
      </c>
      <c r="H151" s="38">
        <v>1556</v>
      </c>
      <c r="I151" s="39">
        <f t="shared" si="8"/>
        <v>1</v>
      </c>
      <c r="J151" s="40">
        <f t="shared" si="10"/>
        <v>1556</v>
      </c>
    </row>
    <row r="152" spans="2:10" x14ac:dyDescent="0.2">
      <c r="B152" s="36"/>
      <c r="C152" s="37" t="s">
        <v>56</v>
      </c>
      <c r="D152" s="37" t="s">
        <v>62</v>
      </c>
      <c r="E152" s="37" t="s">
        <v>293</v>
      </c>
      <c r="F152" s="37" t="s">
        <v>294</v>
      </c>
      <c r="G152" s="37" t="s">
        <v>25</v>
      </c>
      <c r="H152" s="38">
        <v>1622</v>
      </c>
      <c r="I152" s="39">
        <f t="shared" si="8"/>
        <v>1</v>
      </c>
      <c r="J152" s="40">
        <f t="shared" si="10"/>
        <v>1622</v>
      </c>
    </row>
    <row r="153" spans="2:10" ht="12" thickBot="1" x14ac:dyDescent="0.25">
      <c r="B153" s="46"/>
      <c r="C153" s="47" t="s">
        <v>59</v>
      </c>
      <c r="D153" s="47" t="s">
        <v>62</v>
      </c>
      <c r="E153" s="47" t="s">
        <v>295</v>
      </c>
      <c r="F153" s="47" t="s">
        <v>296</v>
      </c>
      <c r="G153" s="47" t="s">
        <v>25</v>
      </c>
      <c r="H153" s="48">
        <v>1689</v>
      </c>
      <c r="I153" s="49">
        <f t="shared" si="8"/>
        <v>1</v>
      </c>
      <c r="J153" s="50">
        <f t="shared" si="10"/>
        <v>1689</v>
      </c>
    </row>
    <row r="154" spans="2:10" x14ac:dyDescent="0.2">
      <c r="B154" s="31" t="s">
        <v>297</v>
      </c>
      <c r="C154" s="32" t="s">
        <v>26</v>
      </c>
      <c r="D154" s="32" t="s">
        <v>22</v>
      </c>
      <c r="E154" s="32" t="s">
        <v>298</v>
      </c>
      <c r="F154" s="32" t="s">
        <v>299</v>
      </c>
      <c r="G154" s="32" t="s">
        <v>25</v>
      </c>
      <c r="H154" s="33">
        <v>1193</v>
      </c>
      <c r="I154" s="34">
        <f t="shared" si="8"/>
        <v>1</v>
      </c>
      <c r="J154" s="35">
        <f t="shared" si="10"/>
        <v>1193</v>
      </c>
    </row>
    <row r="155" spans="2:10" x14ac:dyDescent="0.2">
      <c r="B155" s="36"/>
      <c r="C155" s="37" t="s">
        <v>29</v>
      </c>
      <c r="D155" s="37" t="s">
        <v>22</v>
      </c>
      <c r="E155" s="37" t="s">
        <v>300</v>
      </c>
      <c r="F155" s="37" t="s">
        <v>301</v>
      </c>
      <c r="G155" s="37" t="s">
        <v>25</v>
      </c>
      <c r="H155" s="38">
        <v>1225</v>
      </c>
      <c r="I155" s="39">
        <f t="shared" si="8"/>
        <v>1</v>
      </c>
      <c r="J155" s="40">
        <f t="shared" si="10"/>
        <v>1225</v>
      </c>
    </row>
    <row r="156" spans="2:10" x14ac:dyDescent="0.2">
      <c r="B156" s="36"/>
      <c r="C156" s="37" t="s">
        <v>32</v>
      </c>
      <c r="D156" s="37" t="s">
        <v>22</v>
      </c>
      <c r="E156" s="37" t="s">
        <v>302</v>
      </c>
      <c r="F156" s="37" t="s">
        <v>303</v>
      </c>
      <c r="G156" s="37" t="s">
        <v>25</v>
      </c>
      <c r="H156" s="38">
        <v>1259</v>
      </c>
      <c r="I156" s="39">
        <f t="shared" si="8"/>
        <v>1</v>
      </c>
      <c r="J156" s="40">
        <f t="shared" si="10"/>
        <v>1259</v>
      </c>
    </row>
    <row r="157" spans="2:10" x14ac:dyDescent="0.2">
      <c r="B157" s="36"/>
      <c r="C157" s="37" t="s">
        <v>35</v>
      </c>
      <c r="D157" s="37" t="s">
        <v>22</v>
      </c>
      <c r="E157" s="37" t="s">
        <v>304</v>
      </c>
      <c r="F157" s="37" t="s">
        <v>305</v>
      </c>
      <c r="G157" s="37" t="s">
        <v>25</v>
      </c>
      <c r="H157" s="38">
        <v>1292</v>
      </c>
      <c r="I157" s="39">
        <f t="shared" si="8"/>
        <v>1</v>
      </c>
      <c r="J157" s="40">
        <f t="shared" si="10"/>
        <v>1292</v>
      </c>
    </row>
    <row r="158" spans="2:10" x14ac:dyDescent="0.2">
      <c r="B158" s="36"/>
      <c r="C158" s="37" t="s">
        <v>38</v>
      </c>
      <c r="D158" s="37" t="s">
        <v>22</v>
      </c>
      <c r="E158" s="37" t="s">
        <v>306</v>
      </c>
      <c r="F158" s="37" t="s">
        <v>307</v>
      </c>
      <c r="G158" s="37" t="s">
        <v>25</v>
      </c>
      <c r="H158" s="38">
        <v>1326</v>
      </c>
      <c r="I158" s="39">
        <f t="shared" si="8"/>
        <v>1</v>
      </c>
      <c r="J158" s="40">
        <f t="shared" si="10"/>
        <v>1326</v>
      </c>
    </row>
    <row r="159" spans="2:10" x14ac:dyDescent="0.2">
      <c r="B159" s="36"/>
      <c r="C159" s="37" t="s">
        <v>41</v>
      </c>
      <c r="D159" s="37" t="s">
        <v>22</v>
      </c>
      <c r="E159" s="37" t="s">
        <v>308</v>
      </c>
      <c r="F159" s="37" t="s">
        <v>309</v>
      </c>
      <c r="G159" s="37" t="s">
        <v>25</v>
      </c>
      <c r="H159" s="38">
        <v>1358</v>
      </c>
      <c r="I159" s="39">
        <f t="shared" si="8"/>
        <v>1</v>
      </c>
      <c r="J159" s="40">
        <f t="shared" si="10"/>
        <v>1358</v>
      </c>
    </row>
    <row r="160" spans="2:10" x14ac:dyDescent="0.2">
      <c r="B160" s="36"/>
      <c r="C160" s="37" t="s">
        <v>44</v>
      </c>
      <c r="D160" s="37" t="s">
        <v>22</v>
      </c>
      <c r="E160" s="37" t="s">
        <v>310</v>
      </c>
      <c r="F160" s="37" t="s">
        <v>311</v>
      </c>
      <c r="G160" s="37" t="s">
        <v>25</v>
      </c>
      <c r="H160" s="38">
        <v>1392</v>
      </c>
      <c r="I160" s="39">
        <f t="shared" si="8"/>
        <v>1</v>
      </c>
      <c r="J160" s="40">
        <f t="shared" si="10"/>
        <v>1392</v>
      </c>
    </row>
    <row r="161" spans="2:10" x14ac:dyDescent="0.2">
      <c r="B161" s="36"/>
      <c r="C161" s="37" t="s">
        <v>47</v>
      </c>
      <c r="D161" s="37" t="s">
        <v>22</v>
      </c>
      <c r="E161" s="37" t="s">
        <v>312</v>
      </c>
      <c r="F161" s="37" t="s">
        <v>313</v>
      </c>
      <c r="G161" s="37" t="s">
        <v>25</v>
      </c>
      <c r="H161" s="38">
        <v>1425</v>
      </c>
      <c r="I161" s="39">
        <f t="shared" si="8"/>
        <v>1</v>
      </c>
      <c r="J161" s="40">
        <f t="shared" si="10"/>
        <v>1425</v>
      </c>
    </row>
    <row r="162" spans="2:10" x14ac:dyDescent="0.2">
      <c r="B162" s="36"/>
      <c r="C162" s="37" t="s">
        <v>50</v>
      </c>
      <c r="D162" s="37" t="s">
        <v>22</v>
      </c>
      <c r="E162" s="37" t="s">
        <v>314</v>
      </c>
      <c r="F162" s="37" t="s">
        <v>315</v>
      </c>
      <c r="G162" s="37" t="s">
        <v>25</v>
      </c>
      <c r="H162" s="38">
        <v>1491</v>
      </c>
      <c r="I162" s="39">
        <f t="shared" si="8"/>
        <v>1</v>
      </c>
      <c r="J162" s="40">
        <f t="shared" si="10"/>
        <v>1491</v>
      </c>
    </row>
    <row r="163" spans="2:10" x14ac:dyDescent="0.2">
      <c r="B163" s="36"/>
      <c r="C163" s="37" t="s">
        <v>53</v>
      </c>
      <c r="D163" s="37" t="s">
        <v>22</v>
      </c>
      <c r="E163" s="37" t="s">
        <v>316</v>
      </c>
      <c r="F163" s="37" t="s">
        <v>317</v>
      </c>
      <c r="G163" s="37" t="s">
        <v>25</v>
      </c>
      <c r="H163" s="38">
        <v>1558</v>
      </c>
      <c r="I163" s="39">
        <f t="shared" si="8"/>
        <v>1</v>
      </c>
      <c r="J163" s="40">
        <f t="shared" si="10"/>
        <v>1558</v>
      </c>
    </row>
    <row r="164" spans="2:10" x14ac:dyDescent="0.2">
      <c r="B164" s="36"/>
      <c r="C164" s="37" t="s">
        <v>56</v>
      </c>
      <c r="D164" s="37" t="s">
        <v>22</v>
      </c>
      <c r="E164" s="37" t="s">
        <v>318</v>
      </c>
      <c r="F164" s="37" t="s">
        <v>319</v>
      </c>
      <c r="G164" s="37" t="s">
        <v>25</v>
      </c>
      <c r="H164" s="38">
        <v>1624</v>
      </c>
      <c r="I164" s="39">
        <f t="shared" si="8"/>
        <v>1</v>
      </c>
      <c r="J164" s="40">
        <f t="shared" si="10"/>
        <v>1624</v>
      </c>
    </row>
    <row r="165" spans="2:10" ht="12" thickBot="1" x14ac:dyDescent="0.25">
      <c r="B165" s="46"/>
      <c r="C165" s="47" t="s">
        <v>59</v>
      </c>
      <c r="D165" s="47" t="s">
        <v>22</v>
      </c>
      <c r="E165" s="47" t="s">
        <v>320</v>
      </c>
      <c r="F165" s="47" t="s">
        <v>321</v>
      </c>
      <c r="G165" s="47" t="s">
        <v>25</v>
      </c>
      <c r="H165" s="48">
        <v>1691</v>
      </c>
      <c r="I165" s="49">
        <f t="shared" si="8"/>
        <v>1</v>
      </c>
      <c r="J165" s="50">
        <f t="shared" si="10"/>
        <v>1691</v>
      </c>
    </row>
    <row r="166" spans="2:10" x14ac:dyDescent="0.2">
      <c r="B166" s="51" t="s">
        <v>297</v>
      </c>
      <c r="C166" s="52" t="s">
        <v>26</v>
      </c>
      <c r="D166" s="52" t="s">
        <v>62</v>
      </c>
      <c r="E166" s="52" t="s">
        <v>322</v>
      </c>
      <c r="F166" s="52" t="s">
        <v>323</v>
      </c>
      <c r="G166" s="52" t="s">
        <v>25</v>
      </c>
      <c r="H166" s="53">
        <v>1227</v>
      </c>
      <c r="I166" s="54">
        <f t="shared" si="8"/>
        <v>1</v>
      </c>
      <c r="J166" s="55">
        <f t="shared" si="10"/>
        <v>1227</v>
      </c>
    </row>
    <row r="167" spans="2:10" x14ac:dyDescent="0.2">
      <c r="B167" s="36"/>
      <c r="C167" s="37" t="s">
        <v>29</v>
      </c>
      <c r="D167" s="37" t="s">
        <v>62</v>
      </c>
      <c r="E167" s="37" t="s">
        <v>324</v>
      </c>
      <c r="F167" s="37" t="s">
        <v>325</v>
      </c>
      <c r="G167" s="37" t="s">
        <v>25</v>
      </c>
      <c r="H167" s="38">
        <v>1260</v>
      </c>
      <c r="I167" s="39">
        <f t="shared" si="8"/>
        <v>1</v>
      </c>
      <c r="J167" s="40">
        <f t="shared" si="10"/>
        <v>1260</v>
      </c>
    </row>
    <row r="168" spans="2:10" x14ac:dyDescent="0.2">
      <c r="B168" s="36"/>
      <c r="C168" s="37" t="s">
        <v>32</v>
      </c>
      <c r="D168" s="37" t="s">
        <v>62</v>
      </c>
      <c r="E168" s="37" t="s">
        <v>326</v>
      </c>
      <c r="F168" s="37" t="s">
        <v>327</v>
      </c>
      <c r="G168" s="37" t="s">
        <v>25</v>
      </c>
      <c r="H168" s="38">
        <v>1293</v>
      </c>
      <c r="I168" s="39">
        <f t="shared" si="8"/>
        <v>1</v>
      </c>
      <c r="J168" s="40">
        <f t="shared" si="10"/>
        <v>1293</v>
      </c>
    </row>
    <row r="169" spans="2:10" x14ac:dyDescent="0.2">
      <c r="B169" s="36"/>
      <c r="C169" s="37" t="s">
        <v>35</v>
      </c>
      <c r="D169" s="37" t="s">
        <v>62</v>
      </c>
      <c r="E169" s="37" t="s">
        <v>328</v>
      </c>
      <c r="F169" s="37" t="s">
        <v>329</v>
      </c>
      <c r="G169" s="37" t="s">
        <v>25</v>
      </c>
      <c r="H169" s="38">
        <v>1327</v>
      </c>
      <c r="I169" s="39">
        <f t="shared" ref="I169:I232" si="11">$E$21</f>
        <v>1</v>
      </c>
      <c r="J169" s="40">
        <f t="shared" si="10"/>
        <v>1327</v>
      </c>
    </row>
    <row r="170" spans="2:10" x14ac:dyDescent="0.2">
      <c r="B170" s="36"/>
      <c r="C170" s="37" t="s">
        <v>38</v>
      </c>
      <c r="D170" s="37" t="s">
        <v>62</v>
      </c>
      <c r="E170" s="37" t="s">
        <v>330</v>
      </c>
      <c r="F170" s="37" t="s">
        <v>331</v>
      </c>
      <c r="G170" s="37" t="s">
        <v>25</v>
      </c>
      <c r="H170" s="38">
        <v>1359</v>
      </c>
      <c r="I170" s="39">
        <f t="shared" si="11"/>
        <v>1</v>
      </c>
      <c r="J170" s="40">
        <f t="shared" si="10"/>
        <v>1359</v>
      </c>
    </row>
    <row r="171" spans="2:10" x14ac:dyDescent="0.2">
      <c r="B171" s="36"/>
      <c r="C171" s="37" t="s">
        <v>41</v>
      </c>
      <c r="D171" s="37" t="s">
        <v>62</v>
      </c>
      <c r="E171" s="37" t="s">
        <v>332</v>
      </c>
      <c r="F171" s="37" t="s">
        <v>333</v>
      </c>
      <c r="G171" s="37" t="s">
        <v>25</v>
      </c>
      <c r="H171" s="38">
        <v>1393</v>
      </c>
      <c r="I171" s="39">
        <f t="shared" si="11"/>
        <v>1</v>
      </c>
      <c r="J171" s="40">
        <f t="shared" si="10"/>
        <v>1393</v>
      </c>
    </row>
    <row r="172" spans="2:10" x14ac:dyDescent="0.2">
      <c r="B172" s="36"/>
      <c r="C172" s="37" t="s">
        <v>44</v>
      </c>
      <c r="D172" s="37" t="s">
        <v>62</v>
      </c>
      <c r="E172" s="37" t="s">
        <v>334</v>
      </c>
      <c r="F172" s="37" t="s">
        <v>335</v>
      </c>
      <c r="G172" s="37" t="s">
        <v>25</v>
      </c>
      <c r="H172" s="38">
        <v>1426</v>
      </c>
      <c r="I172" s="39">
        <f t="shared" si="11"/>
        <v>1</v>
      </c>
      <c r="J172" s="40">
        <f t="shared" si="10"/>
        <v>1426</v>
      </c>
    </row>
    <row r="173" spans="2:10" x14ac:dyDescent="0.2">
      <c r="B173" s="36"/>
      <c r="C173" s="37" t="s">
        <v>47</v>
      </c>
      <c r="D173" s="37" t="s">
        <v>62</v>
      </c>
      <c r="E173" s="37" t="s">
        <v>336</v>
      </c>
      <c r="F173" s="37" t="s">
        <v>337</v>
      </c>
      <c r="G173" s="37" t="s">
        <v>25</v>
      </c>
      <c r="H173" s="38">
        <v>1460</v>
      </c>
      <c r="I173" s="39">
        <f t="shared" si="11"/>
        <v>1</v>
      </c>
      <c r="J173" s="40">
        <f t="shared" si="10"/>
        <v>1460</v>
      </c>
    </row>
    <row r="174" spans="2:10" x14ac:dyDescent="0.2">
      <c r="B174" s="36"/>
      <c r="C174" s="37" t="s">
        <v>50</v>
      </c>
      <c r="D174" s="37" t="s">
        <v>62</v>
      </c>
      <c r="E174" s="37" t="s">
        <v>338</v>
      </c>
      <c r="F174" s="37" t="s">
        <v>339</v>
      </c>
      <c r="G174" s="37" t="s">
        <v>25</v>
      </c>
      <c r="H174" s="38">
        <v>1525</v>
      </c>
      <c r="I174" s="39">
        <f t="shared" si="11"/>
        <v>1</v>
      </c>
      <c r="J174" s="40">
        <f t="shared" si="10"/>
        <v>1525</v>
      </c>
    </row>
    <row r="175" spans="2:10" x14ac:dyDescent="0.2">
      <c r="B175" s="36"/>
      <c r="C175" s="37" t="s">
        <v>53</v>
      </c>
      <c r="D175" s="37" t="s">
        <v>62</v>
      </c>
      <c r="E175" s="37" t="s">
        <v>340</v>
      </c>
      <c r="F175" s="37" t="s">
        <v>341</v>
      </c>
      <c r="G175" s="37" t="s">
        <v>25</v>
      </c>
      <c r="H175" s="38">
        <v>1592</v>
      </c>
      <c r="I175" s="39">
        <f t="shared" si="11"/>
        <v>1</v>
      </c>
      <c r="J175" s="40">
        <f t="shared" si="10"/>
        <v>1592</v>
      </c>
    </row>
    <row r="176" spans="2:10" x14ac:dyDescent="0.2">
      <c r="B176" s="36"/>
      <c r="C176" s="37" t="s">
        <v>56</v>
      </c>
      <c r="D176" s="37" t="s">
        <v>62</v>
      </c>
      <c r="E176" s="37" t="s">
        <v>342</v>
      </c>
      <c r="F176" s="37" t="s">
        <v>343</v>
      </c>
      <c r="G176" s="37" t="s">
        <v>25</v>
      </c>
      <c r="H176" s="38">
        <v>1658</v>
      </c>
      <c r="I176" s="39">
        <f t="shared" si="11"/>
        <v>1</v>
      </c>
      <c r="J176" s="40">
        <f t="shared" si="10"/>
        <v>1658</v>
      </c>
    </row>
    <row r="177" spans="2:10" ht="12" thickBot="1" x14ac:dyDescent="0.25">
      <c r="B177" s="46"/>
      <c r="C177" s="47" t="s">
        <v>59</v>
      </c>
      <c r="D177" s="47" t="s">
        <v>62</v>
      </c>
      <c r="E177" s="47" t="s">
        <v>344</v>
      </c>
      <c r="F177" s="47" t="s">
        <v>345</v>
      </c>
      <c r="G177" s="47" t="s">
        <v>25</v>
      </c>
      <c r="H177" s="48">
        <v>1725</v>
      </c>
      <c r="I177" s="49">
        <f t="shared" si="11"/>
        <v>1</v>
      </c>
      <c r="J177" s="50">
        <f t="shared" si="10"/>
        <v>1725</v>
      </c>
    </row>
    <row r="178" spans="2:10" x14ac:dyDescent="0.2">
      <c r="B178" s="31" t="s">
        <v>346</v>
      </c>
      <c r="C178" s="32" t="s">
        <v>347</v>
      </c>
      <c r="D178" s="32" t="s">
        <v>22</v>
      </c>
      <c r="E178" s="32" t="s">
        <v>348</v>
      </c>
      <c r="F178" s="32" t="s">
        <v>349</v>
      </c>
      <c r="G178" s="32" t="s">
        <v>25</v>
      </c>
      <c r="H178" s="33">
        <v>1408</v>
      </c>
      <c r="I178" s="34">
        <f t="shared" si="11"/>
        <v>1</v>
      </c>
      <c r="J178" s="35">
        <f t="shared" si="10"/>
        <v>1408</v>
      </c>
    </row>
    <row r="179" spans="2:10" x14ac:dyDescent="0.2">
      <c r="B179" s="36"/>
      <c r="C179" s="37" t="s">
        <v>29</v>
      </c>
      <c r="D179" s="37" t="s">
        <v>22</v>
      </c>
      <c r="E179" s="37" t="s">
        <v>350</v>
      </c>
      <c r="F179" s="37" t="s">
        <v>351</v>
      </c>
      <c r="G179" s="37" t="s">
        <v>25</v>
      </c>
      <c r="H179" s="38">
        <v>1432</v>
      </c>
      <c r="I179" s="39">
        <f t="shared" si="11"/>
        <v>1</v>
      </c>
      <c r="J179" s="40">
        <f t="shared" si="10"/>
        <v>1432</v>
      </c>
    </row>
    <row r="180" spans="2:10" x14ac:dyDescent="0.2">
      <c r="B180" s="36"/>
      <c r="C180" s="37" t="s">
        <v>32</v>
      </c>
      <c r="D180" s="37" t="s">
        <v>22</v>
      </c>
      <c r="E180" s="37" t="s">
        <v>352</v>
      </c>
      <c r="F180" s="37" t="s">
        <v>353</v>
      </c>
      <c r="G180" s="37" t="s">
        <v>25</v>
      </c>
      <c r="H180" s="38">
        <v>1465</v>
      </c>
      <c r="I180" s="39">
        <f t="shared" si="11"/>
        <v>1</v>
      </c>
      <c r="J180" s="40">
        <f t="shared" si="10"/>
        <v>1465</v>
      </c>
    </row>
    <row r="181" spans="2:10" x14ac:dyDescent="0.2">
      <c r="B181" s="36"/>
      <c r="C181" s="37" t="s">
        <v>35</v>
      </c>
      <c r="D181" s="37" t="s">
        <v>22</v>
      </c>
      <c r="E181" s="37" t="s">
        <v>354</v>
      </c>
      <c r="F181" s="37" t="s">
        <v>355</v>
      </c>
      <c r="G181" s="37" t="s">
        <v>25</v>
      </c>
      <c r="H181" s="38">
        <v>1498</v>
      </c>
      <c r="I181" s="39">
        <f t="shared" si="11"/>
        <v>1</v>
      </c>
      <c r="J181" s="40">
        <f t="shared" si="10"/>
        <v>1498</v>
      </c>
    </row>
    <row r="182" spans="2:10" x14ac:dyDescent="0.2">
      <c r="B182" s="36"/>
      <c r="C182" s="37" t="s">
        <v>38</v>
      </c>
      <c r="D182" s="37" t="s">
        <v>22</v>
      </c>
      <c r="E182" s="37" t="s">
        <v>356</v>
      </c>
      <c r="F182" s="37" t="s">
        <v>357</v>
      </c>
      <c r="G182" s="37" t="s">
        <v>25</v>
      </c>
      <c r="H182" s="38">
        <v>1532</v>
      </c>
      <c r="I182" s="39">
        <f t="shared" si="11"/>
        <v>1</v>
      </c>
      <c r="J182" s="40">
        <f t="shared" ref="J182:J245" si="12">H182*I182</f>
        <v>1532</v>
      </c>
    </row>
    <row r="183" spans="2:10" x14ac:dyDescent="0.2">
      <c r="B183" s="36"/>
      <c r="C183" s="37" t="s">
        <v>41</v>
      </c>
      <c r="D183" s="37" t="s">
        <v>22</v>
      </c>
      <c r="E183" s="37" t="s">
        <v>358</v>
      </c>
      <c r="F183" s="37" t="s">
        <v>359</v>
      </c>
      <c r="G183" s="37" t="s">
        <v>25</v>
      </c>
      <c r="H183" s="38">
        <v>1565</v>
      </c>
      <c r="I183" s="39">
        <f t="shared" si="11"/>
        <v>1</v>
      </c>
      <c r="J183" s="40">
        <f t="shared" si="12"/>
        <v>1565</v>
      </c>
    </row>
    <row r="184" spans="2:10" x14ac:dyDescent="0.2">
      <c r="B184" s="36"/>
      <c r="C184" s="37" t="s">
        <v>44</v>
      </c>
      <c r="D184" s="37" t="s">
        <v>22</v>
      </c>
      <c r="E184" s="37" t="s">
        <v>360</v>
      </c>
      <c r="F184" s="37" t="s">
        <v>361</v>
      </c>
      <c r="G184" s="37" t="s">
        <v>25</v>
      </c>
      <c r="H184" s="38">
        <v>1598</v>
      </c>
      <c r="I184" s="39">
        <f t="shared" si="11"/>
        <v>1</v>
      </c>
      <c r="J184" s="40">
        <f t="shared" si="12"/>
        <v>1598</v>
      </c>
    </row>
    <row r="185" spans="2:10" x14ac:dyDescent="0.2">
      <c r="B185" s="36"/>
      <c r="C185" s="37" t="s">
        <v>47</v>
      </c>
      <c r="D185" s="37" t="s">
        <v>22</v>
      </c>
      <c r="E185" s="37" t="s">
        <v>362</v>
      </c>
      <c r="F185" s="37" t="s">
        <v>363</v>
      </c>
      <c r="G185" s="37" t="s">
        <v>25</v>
      </c>
      <c r="H185" s="38">
        <v>1631</v>
      </c>
      <c r="I185" s="39">
        <f t="shared" si="11"/>
        <v>1</v>
      </c>
      <c r="J185" s="40">
        <f t="shared" si="12"/>
        <v>1631</v>
      </c>
    </row>
    <row r="186" spans="2:10" x14ac:dyDescent="0.2">
      <c r="B186" s="36"/>
      <c r="C186" s="37" t="s">
        <v>50</v>
      </c>
      <c r="D186" s="37" t="s">
        <v>22</v>
      </c>
      <c r="E186" s="37" t="s">
        <v>364</v>
      </c>
      <c r="F186" s="37" t="s">
        <v>365</v>
      </c>
      <c r="G186" s="37" t="s">
        <v>25</v>
      </c>
      <c r="H186" s="38">
        <v>1698</v>
      </c>
      <c r="I186" s="39">
        <f t="shared" si="11"/>
        <v>1</v>
      </c>
      <c r="J186" s="40">
        <f t="shared" si="12"/>
        <v>1698</v>
      </c>
    </row>
    <row r="187" spans="2:10" x14ac:dyDescent="0.2">
      <c r="B187" s="36"/>
      <c r="C187" s="37" t="s">
        <v>53</v>
      </c>
      <c r="D187" s="37" t="s">
        <v>22</v>
      </c>
      <c r="E187" s="37" t="s">
        <v>366</v>
      </c>
      <c r="F187" s="37" t="s">
        <v>367</v>
      </c>
      <c r="G187" s="37" t="s">
        <v>25</v>
      </c>
      <c r="H187" s="38">
        <v>1764</v>
      </c>
      <c r="I187" s="39">
        <f t="shared" si="11"/>
        <v>1</v>
      </c>
      <c r="J187" s="40">
        <f t="shared" si="12"/>
        <v>1764</v>
      </c>
    </row>
    <row r="188" spans="2:10" x14ac:dyDescent="0.2">
      <c r="B188" s="36"/>
      <c r="C188" s="37" t="s">
        <v>56</v>
      </c>
      <c r="D188" s="37" t="s">
        <v>22</v>
      </c>
      <c r="E188" s="37" t="s">
        <v>368</v>
      </c>
      <c r="F188" s="37" t="s">
        <v>369</v>
      </c>
      <c r="G188" s="37" t="s">
        <v>25</v>
      </c>
      <c r="H188" s="38">
        <v>1831</v>
      </c>
      <c r="I188" s="39">
        <f t="shared" si="11"/>
        <v>1</v>
      </c>
      <c r="J188" s="40">
        <f t="shared" si="12"/>
        <v>1831</v>
      </c>
    </row>
    <row r="189" spans="2:10" ht="12" thickBot="1" x14ac:dyDescent="0.25">
      <c r="B189" s="46"/>
      <c r="C189" s="47" t="s">
        <v>59</v>
      </c>
      <c r="D189" s="47" t="s">
        <v>22</v>
      </c>
      <c r="E189" s="47" t="s">
        <v>370</v>
      </c>
      <c r="F189" s="47" t="s">
        <v>371</v>
      </c>
      <c r="G189" s="47" t="s">
        <v>25</v>
      </c>
      <c r="H189" s="48">
        <v>1897</v>
      </c>
      <c r="I189" s="49">
        <f t="shared" si="11"/>
        <v>1</v>
      </c>
      <c r="J189" s="50">
        <f t="shared" si="12"/>
        <v>1897</v>
      </c>
    </row>
    <row r="190" spans="2:10" x14ac:dyDescent="0.2">
      <c r="B190" s="51" t="s">
        <v>346</v>
      </c>
      <c r="C190" s="52" t="s">
        <v>347</v>
      </c>
      <c r="D190" s="52" t="s">
        <v>62</v>
      </c>
      <c r="E190" s="52" t="s">
        <v>372</v>
      </c>
      <c r="F190" s="52" t="s">
        <v>373</v>
      </c>
      <c r="G190" s="52" t="s">
        <v>25</v>
      </c>
      <c r="H190" s="53">
        <v>1375</v>
      </c>
      <c r="I190" s="54">
        <f t="shared" si="11"/>
        <v>1</v>
      </c>
      <c r="J190" s="55">
        <f t="shared" si="12"/>
        <v>1375</v>
      </c>
    </row>
    <row r="191" spans="2:10" x14ac:dyDescent="0.2">
      <c r="B191" s="36"/>
      <c r="C191" s="37" t="s">
        <v>29</v>
      </c>
      <c r="D191" s="37" t="s">
        <v>62</v>
      </c>
      <c r="E191" s="37" t="s">
        <v>374</v>
      </c>
      <c r="F191" s="37" t="s">
        <v>375</v>
      </c>
      <c r="G191" s="37" t="s">
        <v>25</v>
      </c>
      <c r="H191" s="38">
        <v>1460</v>
      </c>
      <c r="I191" s="39">
        <f t="shared" si="11"/>
        <v>1</v>
      </c>
      <c r="J191" s="40">
        <f t="shared" si="12"/>
        <v>1460</v>
      </c>
    </row>
    <row r="192" spans="2:10" x14ac:dyDescent="0.2">
      <c r="B192" s="36"/>
      <c r="C192" s="37" t="s">
        <v>32</v>
      </c>
      <c r="D192" s="37" t="s">
        <v>62</v>
      </c>
      <c r="E192" s="37" t="s">
        <v>376</v>
      </c>
      <c r="F192" s="37" t="s">
        <v>377</v>
      </c>
      <c r="G192" s="37" t="s">
        <v>25</v>
      </c>
      <c r="H192" s="38">
        <v>1492</v>
      </c>
      <c r="I192" s="39">
        <f t="shared" si="11"/>
        <v>1</v>
      </c>
      <c r="J192" s="40">
        <f t="shared" si="12"/>
        <v>1492</v>
      </c>
    </row>
    <row r="193" spans="2:10" x14ac:dyDescent="0.2">
      <c r="B193" s="36"/>
      <c r="C193" s="37" t="s">
        <v>35</v>
      </c>
      <c r="D193" s="37" t="s">
        <v>62</v>
      </c>
      <c r="E193" s="37" t="s">
        <v>378</v>
      </c>
      <c r="F193" s="37" t="s">
        <v>379</v>
      </c>
      <c r="G193" s="37" t="s">
        <v>25</v>
      </c>
      <c r="H193" s="38">
        <v>1525</v>
      </c>
      <c r="I193" s="39">
        <f t="shared" si="11"/>
        <v>1</v>
      </c>
      <c r="J193" s="40">
        <f t="shared" si="12"/>
        <v>1525</v>
      </c>
    </row>
    <row r="194" spans="2:10" x14ac:dyDescent="0.2">
      <c r="B194" s="36"/>
      <c r="C194" s="37" t="s">
        <v>38</v>
      </c>
      <c r="D194" s="37" t="s">
        <v>62</v>
      </c>
      <c r="E194" s="37" t="s">
        <v>380</v>
      </c>
      <c r="F194" s="37" t="s">
        <v>381</v>
      </c>
      <c r="G194" s="37" t="s">
        <v>25</v>
      </c>
      <c r="H194" s="38">
        <v>1559</v>
      </c>
      <c r="I194" s="39">
        <f t="shared" si="11"/>
        <v>1</v>
      </c>
      <c r="J194" s="40">
        <f t="shared" si="12"/>
        <v>1559</v>
      </c>
    </row>
    <row r="195" spans="2:10" x14ac:dyDescent="0.2">
      <c r="B195" s="36"/>
      <c r="C195" s="37" t="s">
        <v>41</v>
      </c>
      <c r="D195" s="37" t="s">
        <v>62</v>
      </c>
      <c r="E195" s="37" t="s">
        <v>382</v>
      </c>
      <c r="F195" s="37" t="s">
        <v>383</v>
      </c>
      <c r="G195" s="37" t="s">
        <v>25</v>
      </c>
      <c r="H195" s="38">
        <v>1592</v>
      </c>
      <c r="I195" s="39">
        <f t="shared" si="11"/>
        <v>1</v>
      </c>
      <c r="J195" s="40">
        <f t="shared" si="12"/>
        <v>1592</v>
      </c>
    </row>
    <row r="196" spans="2:10" x14ac:dyDescent="0.2">
      <c r="B196" s="36"/>
      <c r="C196" s="37" t="s">
        <v>44</v>
      </c>
      <c r="D196" s="37" t="s">
        <v>62</v>
      </c>
      <c r="E196" s="37" t="s">
        <v>384</v>
      </c>
      <c r="F196" s="37" t="s">
        <v>385</v>
      </c>
      <c r="G196" s="37" t="s">
        <v>25</v>
      </c>
      <c r="H196" s="38">
        <v>1625</v>
      </c>
      <c r="I196" s="39">
        <f t="shared" si="11"/>
        <v>1</v>
      </c>
      <c r="J196" s="40">
        <f t="shared" si="12"/>
        <v>1625</v>
      </c>
    </row>
    <row r="197" spans="2:10" x14ac:dyDescent="0.2">
      <c r="B197" s="36"/>
      <c r="C197" s="37" t="s">
        <v>47</v>
      </c>
      <c r="D197" s="37" t="s">
        <v>62</v>
      </c>
      <c r="E197" s="37" t="s">
        <v>386</v>
      </c>
      <c r="F197" s="37" t="s">
        <v>387</v>
      </c>
      <c r="G197" s="37" t="s">
        <v>25</v>
      </c>
      <c r="H197" s="38">
        <v>1658</v>
      </c>
      <c r="I197" s="39">
        <f t="shared" si="11"/>
        <v>1</v>
      </c>
      <c r="J197" s="40">
        <f t="shared" si="12"/>
        <v>1658</v>
      </c>
    </row>
    <row r="198" spans="2:10" x14ac:dyDescent="0.2">
      <c r="B198" s="36"/>
      <c r="C198" s="37" t="s">
        <v>50</v>
      </c>
      <c r="D198" s="37" t="s">
        <v>62</v>
      </c>
      <c r="E198" s="37" t="s">
        <v>388</v>
      </c>
      <c r="F198" s="37" t="s">
        <v>389</v>
      </c>
      <c r="G198" s="37" t="s">
        <v>25</v>
      </c>
      <c r="H198" s="38">
        <v>1725</v>
      </c>
      <c r="I198" s="39">
        <f t="shared" si="11"/>
        <v>1</v>
      </c>
      <c r="J198" s="40">
        <f t="shared" si="12"/>
        <v>1725</v>
      </c>
    </row>
    <row r="199" spans="2:10" x14ac:dyDescent="0.2">
      <c r="B199" s="36"/>
      <c r="C199" s="37" t="s">
        <v>53</v>
      </c>
      <c r="D199" s="37" t="s">
        <v>62</v>
      </c>
      <c r="E199" s="37" t="s">
        <v>390</v>
      </c>
      <c r="F199" s="37" t="s">
        <v>391</v>
      </c>
      <c r="G199" s="37" t="s">
        <v>25</v>
      </c>
      <c r="H199" s="38">
        <v>1791</v>
      </c>
      <c r="I199" s="39">
        <f t="shared" si="11"/>
        <v>1</v>
      </c>
      <c r="J199" s="40">
        <f t="shared" si="12"/>
        <v>1791</v>
      </c>
    </row>
    <row r="200" spans="2:10" x14ac:dyDescent="0.2">
      <c r="B200" s="36"/>
      <c r="C200" s="37" t="s">
        <v>56</v>
      </c>
      <c r="D200" s="37" t="s">
        <v>62</v>
      </c>
      <c r="E200" s="37" t="s">
        <v>392</v>
      </c>
      <c r="F200" s="37" t="s">
        <v>393</v>
      </c>
      <c r="G200" s="37" t="s">
        <v>25</v>
      </c>
      <c r="H200" s="38">
        <v>1858</v>
      </c>
      <c r="I200" s="39">
        <f t="shared" si="11"/>
        <v>1</v>
      </c>
      <c r="J200" s="40">
        <f t="shared" si="12"/>
        <v>1858</v>
      </c>
    </row>
    <row r="201" spans="2:10" ht="12" thickBot="1" x14ac:dyDescent="0.25">
      <c r="B201" s="46"/>
      <c r="C201" s="47" t="s">
        <v>59</v>
      </c>
      <c r="D201" s="47" t="s">
        <v>62</v>
      </c>
      <c r="E201" s="47" t="s">
        <v>394</v>
      </c>
      <c r="F201" s="47" t="s">
        <v>395</v>
      </c>
      <c r="G201" s="47" t="s">
        <v>25</v>
      </c>
      <c r="H201" s="48">
        <v>1924</v>
      </c>
      <c r="I201" s="49">
        <f t="shared" si="11"/>
        <v>1</v>
      </c>
      <c r="J201" s="50">
        <f t="shared" si="12"/>
        <v>1924</v>
      </c>
    </row>
    <row r="202" spans="2:10" x14ac:dyDescent="0.2">
      <c r="B202" s="31" t="s">
        <v>396</v>
      </c>
      <c r="C202" s="32" t="s">
        <v>29</v>
      </c>
      <c r="D202" s="32" t="s">
        <v>22</v>
      </c>
      <c r="E202" s="32" t="s">
        <v>397</v>
      </c>
      <c r="F202" s="32" t="s">
        <v>398</v>
      </c>
      <c r="G202" s="32" t="s">
        <v>25</v>
      </c>
      <c r="H202" s="33">
        <v>1589</v>
      </c>
      <c r="I202" s="34">
        <f t="shared" si="11"/>
        <v>1</v>
      </c>
      <c r="J202" s="35">
        <f t="shared" si="12"/>
        <v>1589</v>
      </c>
    </row>
    <row r="203" spans="2:10" x14ac:dyDescent="0.2">
      <c r="B203" s="36"/>
      <c r="C203" s="37" t="s">
        <v>32</v>
      </c>
      <c r="D203" s="37" t="s">
        <v>22</v>
      </c>
      <c r="E203" s="37" t="s">
        <v>399</v>
      </c>
      <c r="F203" s="37" t="s">
        <v>400</v>
      </c>
      <c r="G203" s="37" t="s">
        <v>25</v>
      </c>
      <c r="H203" s="38">
        <v>1631</v>
      </c>
      <c r="I203" s="39">
        <f t="shared" si="11"/>
        <v>1</v>
      </c>
      <c r="J203" s="40">
        <f t="shared" si="12"/>
        <v>1631</v>
      </c>
    </row>
    <row r="204" spans="2:10" x14ac:dyDescent="0.2">
      <c r="B204" s="36"/>
      <c r="C204" s="37" t="s">
        <v>35</v>
      </c>
      <c r="D204" s="37" t="s">
        <v>22</v>
      </c>
      <c r="E204" s="37" t="s">
        <v>401</v>
      </c>
      <c r="F204" s="37" t="s">
        <v>402</v>
      </c>
      <c r="G204" s="37" t="s">
        <v>25</v>
      </c>
      <c r="H204" s="38">
        <v>1672</v>
      </c>
      <c r="I204" s="39">
        <f t="shared" si="11"/>
        <v>1</v>
      </c>
      <c r="J204" s="40">
        <f t="shared" si="12"/>
        <v>1672</v>
      </c>
    </row>
    <row r="205" spans="2:10" x14ac:dyDescent="0.2">
      <c r="B205" s="36"/>
      <c r="C205" s="37" t="s">
        <v>38</v>
      </c>
      <c r="D205" s="37" t="s">
        <v>22</v>
      </c>
      <c r="E205" s="37" t="s">
        <v>403</v>
      </c>
      <c r="F205" s="37" t="s">
        <v>404</v>
      </c>
      <c r="G205" s="37" t="s">
        <v>25</v>
      </c>
      <c r="H205" s="38">
        <v>1713</v>
      </c>
      <c r="I205" s="39">
        <f t="shared" si="11"/>
        <v>1</v>
      </c>
      <c r="J205" s="40">
        <f t="shared" si="12"/>
        <v>1713</v>
      </c>
    </row>
    <row r="206" spans="2:10" x14ac:dyDescent="0.2">
      <c r="B206" s="36"/>
      <c r="C206" s="37" t="s">
        <v>41</v>
      </c>
      <c r="D206" s="37" t="s">
        <v>22</v>
      </c>
      <c r="E206" s="37" t="s">
        <v>405</v>
      </c>
      <c r="F206" s="37" t="s">
        <v>406</v>
      </c>
      <c r="G206" s="37" t="s">
        <v>25</v>
      </c>
      <c r="H206" s="38">
        <v>1754</v>
      </c>
      <c r="I206" s="39">
        <f t="shared" si="11"/>
        <v>1</v>
      </c>
      <c r="J206" s="40">
        <f t="shared" si="12"/>
        <v>1754</v>
      </c>
    </row>
    <row r="207" spans="2:10" x14ac:dyDescent="0.2">
      <c r="B207" s="36"/>
      <c r="C207" s="37" t="s">
        <v>44</v>
      </c>
      <c r="D207" s="37" t="s">
        <v>22</v>
      </c>
      <c r="E207" s="37" t="s">
        <v>407</v>
      </c>
      <c r="F207" s="37" t="s">
        <v>408</v>
      </c>
      <c r="G207" s="37" t="s">
        <v>25</v>
      </c>
      <c r="H207" s="38">
        <v>1796</v>
      </c>
      <c r="I207" s="39">
        <f t="shared" si="11"/>
        <v>1</v>
      </c>
      <c r="J207" s="40">
        <f t="shared" si="12"/>
        <v>1796</v>
      </c>
    </row>
    <row r="208" spans="2:10" x14ac:dyDescent="0.2">
      <c r="B208" s="36"/>
      <c r="C208" s="37" t="s">
        <v>47</v>
      </c>
      <c r="D208" s="37" t="s">
        <v>22</v>
      </c>
      <c r="E208" s="37" t="s">
        <v>409</v>
      </c>
      <c r="F208" s="37" t="s">
        <v>410</v>
      </c>
      <c r="G208" s="37" t="s">
        <v>25</v>
      </c>
      <c r="H208" s="38">
        <v>1836</v>
      </c>
      <c r="I208" s="39">
        <f t="shared" si="11"/>
        <v>1</v>
      </c>
      <c r="J208" s="40">
        <f t="shared" si="12"/>
        <v>1836</v>
      </c>
    </row>
    <row r="209" spans="2:10" x14ac:dyDescent="0.2">
      <c r="B209" s="36"/>
      <c r="C209" s="37" t="s">
        <v>50</v>
      </c>
      <c r="D209" s="37" t="s">
        <v>22</v>
      </c>
      <c r="E209" s="37" t="s">
        <v>411</v>
      </c>
      <c r="F209" s="37" t="s">
        <v>412</v>
      </c>
      <c r="G209" s="37" t="s">
        <v>25</v>
      </c>
      <c r="H209" s="38">
        <v>1920</v>
      </c>
      <c r="I209" s="39">
        <f t="shared" si="11"/>
        <v>1</v>
      </c>
      <c r="J209" s="40">
        <f t="shared" si="12"/>
        <v>1920</v>
      </c>
    </row>
    <row r="210" spans="2:10" x14ac:dyDescent="0.2">
      <c r="B210" s="36"/>
      <c r="C210" s="37" t="s">
        <v>53</v>
      </c>
      <c r="D210" s="37" t="s">
        <v>22</v>
      </c>
      <c r="E210" s="37" t="s">
        <v>413</v>
      </c>
      <c r="F210" s="37" t="s">
        <v>414</v>
      </c>
      <c r="G210" s="37" t="s">
        <v>25</v>
      </c>
      <c r="H210" s="38">
        <v>2001</v>
      </c>
      <c r="I210" s="39">
        <f t="shared" si="11"/>
        <v>1</v>
      </c>
      <c r="J210" s="40">
        <f t="shared" si="12"/>
        <v>2001</v>
      </c>
    </row>
    <row r="211" spans="2:10" x14ac:dyDescent="0.2">
      <c r="B211" s="36"/>
      <c r="C211" s="37" t="s">
        <v>56</v>
      </c>
      <c r="D211" s="37" t="s">
        <v>22</v>
      </c>
      <c r="E211" s="37" t="s">
        <v>415</v>
      </c>
      <c r="F211" s="37" t="s">
        <v>416</v>
      </c>
      <c r="G211" s="37" t="s">
        <v>25</v>
      </c>
      <c r="H211" s="38">
        <v>2084</v>
      </c>
      <c r="I211" s="39">
        <f t="shared" si="11"/>
        <v>1</v>
      </c>
      <c r="J211" s="40">
        <f t="shared" si="12"/>
        <v>2084</v>
      </c>
    </row>
    <row r="212" spans="2:10" ht="12" thickBot="1" x14ac:dyDescent="0.25">
      <c r="B212" s="46"/>
      <c r="C212" s="47" t="s">
        <v>59</v>
      </c>
      <c r="D212" s="47" t="s">
        <v>22</v>
      </c>
      <c r="E212" s="47" t="s">
        <v>417</v>
      </c>
      <c r="F212" s="47" t="s">
        <v>418</v>
      </c>
      <c r="G212" s="47" t="s">
        <v>25</v>
      </c>
      <c r="H212" s="48">
        <v>2166</v>
      </c>
      <c r="I212" s="49">
        <f t="shared" si="11"/>
        <v>1</v>
      </c>
      <c r="J212" s="50">
        <f t="shared" si="12"/>
        <v>2166</v>
      </c>
    </row>
    <row r="213" spans="2:10" x14ac:dyDescent="0.2">
      <c r="B213" s="51" t="s">
        <v>396</v>
      </c>
      <c r="C213" s="52" t="s">
        <v>29</v>
      </c>
      <c r="D213" s="52" t="s">
        <v>62</v>
      </c>
      <c r="E213" s="52" t="s">
        <v>419</v>
      </c>
      <c r="F213" s="52" t="s">
        <v>420</v>
      </c>
      <c r="G213" s="52" t="s">
        <v>25</v>
      </c>
      <c r="H213" s="53">
        <v>1646</v>
      </c>
      <c r="I213" s="54">
        <f t="shared" si="11"/>
        <v>1</v>
      </c>
      <c r="J213" s="55">
        <f t="shared" si="12"/>
        <v>1646</v>
      </c>
    </row>
    <row r="214" spans="2:10" x14ac:dyDescent="0.2">
      <c r="B214" s="36"/>
      <c r="C214" s="37" t="s">
        <v>32</v>
      </c>
      <c r="D214" s="37" t="s">
        <v>62</v>
      </c>
      <c r="E214" s="37" t="s">
        <v>421</v>
      </c>
      <c r="F214" s="37" t="s">
        <v>422</v>
      </c>
      <c r="G214" s="37" t="s">
        <v>25</v>
      </c>
      <c r="H214" s="38">
        <v>1671</v>
      </c>
      <c r="I214" s="39">
        <f t="shared" si="11"/>
        <v>1</v>
      </c>
      <c r="J214" s="40">
        <f t="shared" si="12"/>
        <v>1671</v>
      </c>
    </row>
    <row r="215" spans="2:10" x14ac:dyDescent="0.2">
      <c r="B215" s="36"/>
      <c r="C215" s="37" t="s">
        <v>35</v>
      </c>
      <c r="D215" s="37" t="s">
        <v>62</v>
      </c>
      <c r="E215" s="37" t="s">
        <v>423</v>
      </c>
      <c r="F215" s="37" t="s">
        <v>424</v>
      </c>
      <c r="G215" s="37" t="s">
        <v>25</v>
      </c>
      <c r="H215" s="38">
        <v>1712</v>
      </c>
      <c r="I215" s="39">
        <f t="shared" si="11"/>
        <v>1</v>
      </c>
      <c r="J215" s="40">
        <f t="shared" si="12"/>
        <v>1712</v>
      </c>
    </row>
    <row r="216" spans="2:10" x14ac:dyDescent="0.2">
      <c r="B216" s="36"/>
      <c r="C216" s="37" t="s">
        <v>38</v>
      </c>
      <c r="D216" s="37" t="s">
        <v>62</v>
      </c>
      <c r="E216" s="37" t="s">
        <v>425</v>
      </c>
      <c r="F216" s="37" t="s">
        <v>426</v>
      </c>
      <c r="G216" s="37" t="s">
        <v>25</v>
      </c>
      <c r="H216" s="38">
        <v>1753</v>
      </c>
      <c r="I216" s="39">
        <f t="shared" si="11"/>
        <v>1</v>
      </c>
      <c r="J216" s="40">
        <f t="shared" si="12"/>
        <v>1753</v>
      </c>
    </row>
    <row r="217" spans="2:10" x14ac:dyDescent="0.2">
      <c r="B217" s="36"/>
      <c r="C217" s="37" t="s">
        <v>41</v>
      </c>
      <c r="D217" s="37" t="s">
        <v>62</v>
      </c>
      <c r="E217" s="37" t="s">
        <v>427</v>
      </c>
      <c r="F217" s="37" t="s">
        <v>428</v>
      </c>
      <c r="G217" s="37" t="s">
        <v>25</v>
      </c>
      <c r="H217" s="38">
        <v>1795</v>
      </c>
      <c r="I217" s="39">
        <f t="shared" si="11"/>
        <v>1</v>
      </c>
      <c r="J217" s="40">
        <f t="shared" si="12"/>
        <v>1795</v>
      </c>
    </row>
    <row r="218" spans="2:10" x14ac:dyDescent="0.2">
      <c r="B218" s="36"/>
      <c r="C218" s="37" t="s">
        <v>44</v>
      </c>
      <c r="D218" s="37" t="s">
        <v>62</v>
      </c>
      <c r="E218" s="37" t="s">
        <v>429</v>
      </c>
      <c r="F218" s="37" t="s">
        <v>430</v>
      </c>
      <c r="G218" s="37" t="s">
        <v>25</v>
      </c>
      <c r="H218" s="38">
        <v>1835</v>
      </c>
      <c r="I218" s="39">
        <f t="shared" si="11"/>
        <v>1</v>
      </c>
      <c r="J218" s="40">
        <f t="shared" si="12"/>
        <v>1835</v>
      </c>
    </row>
    <row r="219" spans="2:10" x14ac:dyDescent="0.2">
      <c r="B219" s="36"/>
      <c r="C219" s="37" t="s">
        <v>47</v>
      </c>
      <c r="D219" s="37" t="s">
        <v>62</v>
      </c>
      <c r="E219" s="37" t="s">
        <v>431</v>
      </c>
      <c r="F219" s="37" t="s">
        <v>432</v>
      </c>
      <c r="G219" s="37" t="s">
        <v>25</v>
      </c>
      <c r="H219" s="38">
        <v>1877</v>
      </c>
      <c r="I219" s="39">
        <f t="shared" si="11"/>
        <v>1</v>
      </c>
      <c r="J219" s="40">
        <f t="shared" si="12"/>
        <v>1877</v>
      </c>
    </row>
    <row r="220" spans="2:10" x14ac:dyDescent="0.2">
      <c r="B220" s="36"/>
      <c r="C220" s="37" t="s">
        <v>50</v>
      </c>
      <c r="D220" s="37" t="s">
        <v>62</v>
      </c>
      <c r="E220" s="37" t="s">
        <v>433</v>
      </c>
      <c r="F220" s="37" t="s">
        <v>434</v>
      </c>
      <c r="G220" s="37" t="s">
        <v>25</v>
      </c>
      <c r="H220" s="38">
        <v>1958</v>
      </c>
      <c r="I220" s="39">
        <f t="shared" si="11"/>
        <v>1</v>
      </c>
      <c r="J220" s="40">
        <f t="shared" si="12"/>
        <v>1958</v>
      </c>
    </row>
    <row r="221" spans="2:10" x14ac:dyDescent="0.2">
      <c r="B221" s="36"/>
      <c r="C221" s="37" t="s">
        <v>53</v>
      </c>
      <c r="D221" s="37" t="s">
        <v>62</v>
      </c>
      <c r="E221" s="37" t="s">
        <v>435</v>
      </c>
      <c r="F221" s="37" t="s">
        <v>436</v>
      </c>
      <c r="G221" s="37" t="s">
        <v>25</v>
      </c>
      <c r="H221" s="38">
        <v>2041</v>
      </c>
      <c r="I221" s="39">
        <f t="shared" si="11"/>
        <v>1</v>
      </c>
      <c r="J221" s="40">
        <f t="shared" si="12"/>
        <v>2041</v>
      </c>
    </row>
    <row r="222" spans="2:10" x14ac:dyDescent="0.2">
      <c r="B222" s="36"/>
      <c r="C222" s="37" t="s">
        <v>56</v>
      </c>
      <c r="D222" s="37" t="s">
        <v>62</v>
      </c>
      <c r="E222" s="37" t="s">
        <v>437</v>
      </c>
      <c r="F222" s="37" t="s">
        <v>438</v>
      </c>
      <c r="G222" s="37" t="s">
        <v>25</v>
      </c>
      <c r="H222" s="38">
        <v>2123</v>
      </c>
      <c r="I222" s="39">
        <f t="shared" si="11"/>
        <v>1</v>
      </c>
      <c r="J222" s="40">
        <f t="shared" si="12"/>
        <v>2123</v>
      </c>
    </row>
    <row r="223" spans="2:10" ht="12" thickBot="1" x14ac:dyDescent="0.25">
      <c r="B223" s="46"/>
      <c r="C223" s="47" t="s">
        <v>59</v>
      </c>
      <c r="D223" s="47" t="s">
        <v>62</v>
      </c>
      <c r="E223" s="47" t="s">
        <v>439</v>
      </c>
      <c r="F223" s="47" t="s">
        <v>440</v>
      </c>
      <c r="G223" s="47" t="s">
        <v>25</v>
      </c>
      <c r="H223" s="48">
        <v>2206</v>
      </c>
      <c r="I223" s="49">
        <f t="shared" si="11"/>
        <v>1</v>
      </c>
      <c r="J223" s="50">
        <f t="shared" si="12"/>
        <v>2206</v>
      </c>
    </row>
    <row r="224" spans="2:10" x14ac:dyDescent="0.2">
      <c r="B224" s="31" t="s">
        <v>441</v>
      </c>
      <c r="C224" s="32" t="s">
        <v>442</v>
      </c>
      <c r="D224" s="32" t="s">
        <v>22</v>
      </c>
      <c r="E224" s="32" t="s">
        <v>443</v>
      </c>
      <c r="F224" s="32" t="s">
        <v>444</v>
      </c>
      <c r="G224" s="32" t="s">
        <v>25</v>
      </c>
      <c r="H224" s="33">
        <v>1993</v>
      </c>
      <c r="I224" s="34">
        <f t="shared" si="11"/>
        <v>1</v>
      </c>
      <c r="J224" s="35">
        <f t="shared" si="12"/>
        <v>1993</v>
      </c>
    </row>
    <row r="225" spans="2:10" x14ac:dyDescent="0.2">
      <c r="B225" s="36"/>
      <c r="C225" s="37" t="s">
        <v>32</v>
      </c>
      <c r="D225" s="37" t="s">
        <v>22</v>
      </c>
      <c r="E225" s="37" t="s">
        <v>445</v>
      </c>
      <c r="F225" s="37" t="s">
        <v>446</v>
      </c>
      <c r="G225" s="37" t="s">
        <v>25</v>
      </c>
      <c r="H225" s="38">
        <v>2001</v>
      </c>
      <c r="I225" s="39">
        <f t="shared" si="11"/>
        <v>1</v>
      </c>
      <c r="J225" s="40">
        <f t="shared" si="12"/>
        <v>2001</v>
      </c>
    </row>
    <row r="226" spans="2:10" x14ac:dyDescent="0.2">
      <c r="B226" s="36"/>
      <c r="C226" s="37" t="s">
        <v>35</v>
      </c>
      <c r="D226" s="37" t="s">
        <v>22</v>
      </c>
      <c r="E226" s="37" t="s">
        <v>447</v>
      </c>
      <c r="F226" s="37" t="s">
        <v>448</v>
      </c>
      <c r="G226" s="37" t="s">
        <v>25</v>
      </c>
      <c r="H226" s="38">
        <v>2043</v>
      </c>
      <c r="I226" s="39">
        <f t="shared" si="11"/>
        <v>1</v>
      </c>
      <c r="J226" s="40">
        <f t="shared" si="12"/>
        <v>2043</v>
      </c>
    </row>
    <row r="227" spans="2:10" x14ac:dyDescent="0.2">
      <c r="B227" s="36"/>
      <c r="C227" s="37" t="s">
        <v>38</v>
      </c>
      <c r="D227" s="37" t="s">
        <v>22</v>
      </c>
      <c r="E227" s="37" t="s">
        <v>449</v>
      </c>
      <c r="F227" s="37" t="s">
        <v>450</v>
      </c>
      <c r="G227" s="37" t="s">
        <v>25</v>
      </c>
      <c r="H227" s="38">
        <v>2084</v>
      </c>
      <c r="I227" s="39">
        <f t="shared" si="11"/>
        <v>1</v>
      </c>
      <c r="J227" s="40">
        <f t="shared" si="12"/>
        <v>2084</v>
      </c>
    </row>
    <row r="228" spans="2:10" x14ac:dyDescent="0.2">
      <c r="B228" s="36"/>
      <c r="C228" s="37" t="s">
        <v>41</v>
      </c>
      <c r="D228" s="37" t="s">
        <v>22</v>
      </c>
      <c r="E228" s="37" t="s">
        <v>451</v>
      </c>
      <c r="F228" s="37" t="s">
        <v>452</v>
      </c>
      <c r="G228" s="37" t="s">
        <v>25</v>
      </c>
      <c r="H228" s="38">
        <v>2125</v>
      </c>
      <c r="I228" s="39">
        <f t="shared" si="11"/>
        <v>1</v>
      </c>
      <c r="J228" s="40">
        <f t="shared" si="12"/>
        <v>2125</v>
      </c>
    </row>
    <row r="229" spans="2:10" x14ac:dyDescent="0.2">
      <c r="B229" s="36"/>
      <c r="C229" s="37" t="s">
        <v>44</v>
      </c>
      <c r="D229" s="37" t="s">
        <v>22</v>
      </c>
      <c r="E229" s="37" t="s">
        <v>453</v>
      </c>
      <c r="F229" s="37" t="s">
        <v>454</v>
      </c>
      <c r="G229" s="37" t="s">
        <v>25</v>
      </c>
      <c r="H229" s="38">
        <v>2166</v>
      </c>
      <c r="I229" s="39">
        <f t="shared" si="11"/>
        <v>1</v>
      </c>
      <c r="J229" s="40">
        <f t="shared" si="12"/>
        <v>2166</v>
      </c>
    </row>
    <row r="230" spans="2:10" x14ac:dyDescent="0.2">
      <c r="B230" s="36"/>
      <c r="C230" s="37" t="s">
        <v>47</v>
      </c>
      <c r="D230" s="37" t="s">
        <v>22</v>
      </c>
      <c r="E230" s="37" t="s">
        <v>455</v>
      </c>
      <c r="F230" s="37" t="s">
        <v>456</v>
      </c>
      <c r="G230" s="37" t="s">
        <v>25</v>
      </c>
      <c r="H230" s="38">
        <v>2207</v>
      </c>
      <c r="I230" s="39">
        <f t="shared" si="11"/>
        <v>1</v>
      </c>
      <c r="J230" s="40">
        <f t="shared" si="12"/>
        <v>2207</v>
      </c>
    </row>
    <row r="231" spans="2:10" x14ac:dyDescent="0.2">
      <c r="B231" s="36"/>
      <c r="C231" s="37" t="s">
        <v>50</v>
      </c>
      <c r="D231" s="37" t="s">
        <v>22</v>
      </c>
      <c r="E231" s="37" t="s">
        <v>457</v>
      </c>
      <c r="F231" s="37" t="s">
        <v>458</v>
      </c>
      <c r="G231" s="37" t="s">
        <v>25</v>
      </c>
      <c r="H231" s="38">
        <v>2290</v>
      </c>
      <c r="I231" s="39">
        <f t="shared" si="11"/>
        <v>1</v>
      </c>
      <c r="J231" s="40">
        <f t="shared" si="12"/>
        <v>2290</v>
      </c>
    </row>
    <row r="232" spans="2:10" x14ac:dyDescent="0.2">
      <c r="B232" s="36"/>
      <c r="C232" s="37" t="s">
        <v>53</v>
      </c>
      <c r="D232" s="37" t="s">
        <v>22</v>
      </c>
      <c r="E232" s="37" t="s">
        <v>459</v>
      </c>
      <c r="F232" s="37" t="s">
        <v>460</v>
      </c>
      <c r="G232" s="37" t="s">
        <v>25</v>
      </c>
      <c r="H232" s="38">
        <v>2372</v>
      </c>
      <c r="I232" s="39">
        <f t="shared" si="11"/>
        <v>1</v>
      </c>
      <c r="J232" s="40">
        <f t="shared" si="12"/>
        <v>2372</v>
      </c>
    </row>
    <row r="233" spans="2:10" x14ac:dyDescent="0.2">
      <c r="B233" s="36"/>
      <c r="C233" s="37" t="s">
        <v>56</v>
      </c>
      <c r="D233" s="37" t="s">
        <v>22</v>
      </c>
      <c r="E233" s="37" t="s">
        <v>461</v>
      </c>
      <c r="F233" s="37" t="s">
        <v>462</v>
      </c>
      <c r="G233" s="37" t="s">
        <v>25</v>
      </c>
      <c r="H233" s="38">
        <v>2455</v>
      </c>
      <c r="I233" s="39">
        <f t="shared" ref="I233:I296" si="13">$E$21</f>
        <v>1</v>
      </c>
      <c r="J233" s="40">
        <f t="shared" si="12"/>
        <v>2455</v>
      </c>
    </row>
    <row r="234" spans="2:10" ht="12" thickBot="1" x14ac:dyDescent="0.25">
      <c r="B234" s="46"/>
      <c r="C234" s="47" t="s">
        <v>59</v>
      </c>
      <c r="D234" s="47" t="s">
        <v>22</v>
      </c>
      <c r="E234" s="47" t="s">
        <v>463</v>
      </c>
      <c r="F234" s="47" t="s">
        <v>464</v>
      </c>
      <c r="G234" s="47" t="s">
        <v>25</v>
      </c>
      <c r="H234" s="48">
        <v>2536</v>
      </c>
      <c r="I234" s="49">
        <f t="shared" si="13"/>
        <v>1</v>
      </c>
      <c r="J234" s="50">
        <f t="shared" si="12"/>
        <v>2536</v>
      </c>
    </row>
    <row r="235" spans="2:10" x14ac:dyDescent="0.2">
      <c r="B235" s="51" t="s">
        <v>441</v>
      </c>
      <c r="C235" s="52" t="s">
        <v>442</v>
      </c>
      <c r="D235" s="52" t="s">
        <v>62</v>
      </c>
      <c r="E235" s="52" t="s">
        <v>465</v>
      </c>
      <c r="F235" s="52" t="s">
        <v>466</v>
      </c>
      <c r="G235" s="52" t="s">
        <v>25</v>
      </c>
      <c r="H235" s="53">
        <v>2020</v>
      </c>
      <c r="I235" s="54">
        <f t="shared" si="13"/>
        <v>1</v>
      </c>
      <c r="J235" s="55">
        <f t="shared" si="12"/>
        <v>2020</v>
      </c>
    </row>
    <row r="236" spans="2:10" x14ac:dyDescent="0.2">
      <c r="B236" s="36"/>
      <c r="C236" s="37" t="s">
        <v>32</v>
      </c>
      <c r="D236" s="37" t="s">
        <v>62</v>
      </c>
      <c r="E236" s="37" t="s">
        <v>467</v>
      </c>
      <c r="F236" s="37" t="s">
        <v>468</v>
      </c>
      <c r="G236" s="37" t="s">
        <v>25</v>
      </c>
      <c r="H236" s="38">
        <v>2033</v>
      </c>
      <c r="I236" s="39">
        <f t="shared" si="13"/>
        <v>1</v>
      </c>
      <c r="J236" s="40">
        <f t="shared" si="12"/>
        <v>2033</v>
      </c>
    </row>
    <row r="237" spans="2:10" x14ac:dyDescent="0.2">
      <c r="B237" s="36"/>
      <c r="C237" s="37" t="s">
        <v>35</v>
      </c>
      <c r="D237" s="37" t="s">
        <v>62</v>
      </c>
      <c r="E237" s="37" t="s">
        <v>469</v>
      </c>
      <c r="F237" s="37" t="s">
        <v>470</v>
      </c>
      <c r="G237" s="37" t="s">
        <v>25</v>
      </c>
      <c r="H237" s="38">
        <v>2074</v>
      </c>
      <c r="I237" s="39">
        <f t="shared" si="13"/>
        <v>1</v>
      </c>
      <c r="J237" s="40">
        <f t="shared" si="12"/>
        <v>2074</v>
      </c>
    </row>
    <row r="238" spans="2:10" x14ac:dyDescent="0.2">
      <c r="B238" s="36"/>
      <c r="C238" s="37" t="s">
        <v>38</v>
      </c>
      <c r="D238" s="37" t="s">
        <v>62</v>
      </c>
      <c r="E238" s="37" t="s">
        <v>471</v>
      </c>
      <c r="F238" s="37" t="s">
        <v>472</v>
      </c>
      <c r="G238" s="37" t="s">
        <v>25</v>
      </c>
      <c r="H238" s="38">
        <v>2108</v>
      </c>
      <c r="I238" s="39">
        <f t="shared" si="13"/>
        <v>1</v>
      </c>
      <c r="J238" s="40">
        <f t="shared" si="12"/>
        <v>2108</v>
      </c>
    </row>
    <row r="239" spans="2:10" x14ac:dyDescent="0.2">
      <c r="B239" s="36"/>
      <c r="C239" s="37" t="s">
        <v>41</v>
      </c>
      <c r="D239" s="37" t="s">
        <v>62</v>
      </c>
      <c r="E239" s="37" t="s">
        <v>473</v>
      </c>
      <c r="F239" s="37" t="s">
        <v>474</v>
      </c>
      <c r="G239" s="37" t="s">
        <v>25</v>
      </c>
      <c r="H239" s="38">
        <v>2141</v>
      </c>
      <c r="I239" s="39">
        <f t="shared" si="13"/>
        <v>1</v>
      </c>
      <c r="J239" s="40">
        <f t="shared" si="12"/>
        <v>2141</v>
      </c>
    </row>
    <row r="240" spans="2:10" x14ac:dyDescent="0.2">
      <c r="B240" s="36"/>
      <c r="C240" s="37" t="s">
        <v>44</v>
      </c>
      <c r="D240" s="37" t="s">
        <v>62</v>
      </c>
      <c r="E240" s="37" t="s">
        <v>475</v>
      </c>
      <c r="F240" s="37" t="s">
        <v>476</v>
      </c>
      <c r="G240" s="37" t="s">
        <v>25</v>
      </c>
      <c r="H240" s="38">
        <v>2174</v>
      </c>
      <c r="I240" s="39">
        <f t="shared" si="13"/>
        <v>1</v>
      </c>
      <c r="J240" s="40">
        <f t="shared" si="12"/>
        <v>2174</v>
      </c>
    </row>
    <row r="241" spans="2:10" x14ac:dyDescent="0.2">
      <c r="B241" s="36"/>
      <c r="C241" s="37" t="s">
        <v>47</v>
      </c>
      <c r="D241" s="37" t="s">
        <v>62</v>
      </c>
      <c r="E241" s="37" t="s">
        <v>477</v>
      </c>
      <c r="F241" s="37" t="s">
        <v>478</v>
      </c>
      <c r="G241" s="37" t="s">
        <v>25</v>
      </c>
      <c r="H241" s="38">
        <v>2207</v>
      </c>
      <c r="I241" s="39">
        <f t="shared" si="13"/>
        <v>1</v>
      </c>
      <c r="J241" s="40">
        <f t="shared" si="12"/>
        <v>2207</v>
      </c>
    </row>
    <row r="242" spans="2:10" x14ac:dyDescent="0.2">
      <c r="B242" s="36"/>
      <c r="C242" s="37" t="s">
        <v>50</v>
      </c>
      <c r="D242" s="37" t="s">
        <v>62</v>
      </c>
      <c r="E242" s="37" t="s">
        <v>479</v>
      </c>
      <c r="F242" s="37" t="s">
        <v>480</v>
      </c>
      <c r="G242" s="37" t="s">
        <v>25</v>
      </c>
      <c r="H242" s="38">
        <v>2274</v>
      </c>
      <c r="I242" s="39">
        <f t="shared" si="13"/>
        <v>1</v>
      </c>
      <c r="J242" s="40">
        <f t="shared" si="12"/>
        <v>2274</v>
      </c>
    </row>
    <row r="243" spans="2:10" x14ac:dyDescent="0.2">
      <c r="B243" s="36"/>
      <c r="C243" s="37" t="s">
        <v>53</v>
      </c>
      <c r="D243" s="37" t="s">
        <v>62</v>
      </c>
      <c r="E243" s="37" t="s">
        <v>481</v>
      </c>
      <c r="F243" s="37" t="s">
        <v>482</v>
      </c>
      <c r="G243" s="37" t="s">
        <v>25</v>
      </c>
      <c r="H243" s="38">
        <v>2340</v>
      </c>
      <c r="I243" s="39">
        <f t="shared" si="13"/>
        <v>1</v>
      </c>
      <c r="J243" s="40">
        <f t="shared" si="12"/>
        <v>2340</v>
      </c>
    </row>
    <row r="244" spans="2:10" x14ac:dyDescent="0.2">
      <c r="B244" s="36"/>
      <c r="C244" s="37" t="s">
        <v>56</v>
      </c>
      <c r="D244" s="37" t="s">
        <v>62</v>
      </c>
      <c r="E244" s="37" t="s">
        <v>483</v>
      </c>
      <c r="F244" s="37" t="s">
        <v>484</v>
      </c>
      <c r="G244" s="37" t="s">
        <v>25</v>
      </c>
      <c r="H244" s="38">
        <v>2422</v>
      </c>
      <c r="I244" s="39">
        <f t="shared" si="13"/>
        <v>1</v>
      </c>
      <c r="J244" s="40">
        <f t="shared" si="12"/>
        <v>2422</v>
      </c>
    </row>
    <row r="245" spans="2:10" ht="12" thickBot="1" x14ac:dyDescent="0.25">
      <c r="B245" s="46"/>
      <c r="C245" s="47" t="s">
        <v>59</v>
      </c>
      <c r="D245" s="47" t="s">
        <v>62</v>
      </c>
      <c r="E245" s="47" t="s">
        <v>485</v>
      </c>
      <c r="F245" s="47" t="s">
        <v>486</v>
      </c>
      <c r="G245" s="47" t="s">
        <v>25</v>
      </c>
      <c r="H245" s="48">
        <v>2505</v>
      </c>
      <c r="I245" s="49">
        <f t="shared" si="13"/>
        <v>1</v>
      </c>
      <c r="J245" s="50">
        <f t="shared" si="12"/>
        <v>2505</v>
      </c>
    </row>
    <row r="246" spans="2:10" x14ac:dyDescent="0.2">
      <c r="B246" s="31" t="s">
        <v>487</v>
      </c>
      <c r="C246" s="32" t="s">
        <v>32</v>
      </c>
      <c r="D246" s="32" t="s">
        <v>22</v>
      </c>
      <c r="E246" s="32" t="s">
        <v>488</v>
      </c>
      <c r="F246" s="32" t="s">
        <v>489</v>
      </c>
      <c r="G246" s="32" t="s">
        <v>25</v>
      </c>
      <c r="H246" s="33">
        <v>2116</v>
      </c>
      <c r="I246" s="34">
        <f t="shared" si="13"/>
        <v>1</v>
      </c>
      <c r="J246" s="35">
        <f t="shared" ref="J246:J309" si="14">H246*I246</f>
        <v>2116</v>
      </c>
    </row>
    <row r="247" spans="2:10" x14ac:dyDescent="0.2">
      <c r="B247" s="36"/>
      <c r="C247" s="37" t="s">
        <v>35</v>
      </c>
      <c r="D247" s="37" t="s">
        <v>22</v>
      </c>
      <c r="E247" s="37" t="s">
        <v>490</v>
      </c>
      <c r="F247" s="37" t="s">
        <v>491</v>
      </c>
      <c r="G247" s="37" t="s">
        <v>25</v>
      </c>
      <c r="H247" s="38">
        <v>2156</v>
      </c>
      <c r="I247" s="39">
        <f t="shared" si="13"/>
        <v>1</v>
      </c>
      <c r="J247" s="40">
        <f t="shared" si="14"/>
        <v>2156</v>
      </c>
    </row>
    <row r="248" spans="2:10" x14ac:dyDescent="0.2">
      <c r="B248" s="36"/>
      <c r="C248" s="37" t="s">
        <v>38</v>
      </c>
      <c r="D248" s="37" t="s">
        <v>22</v>
      </c>
      <c r="E248" s="37" t="s">
        <v>492</v>
      </c>
      <c r="F248" s="37" t="s">
        <v>493</v>
      </c>
      <c r="G248" s="37" t="s">
        <v>25</v>
      </c>
      <c r="H248" s="38">
        <v>2198</v>
      </c>
      <c r="I248" s="39">
        <f t="shared" si="13"/>
        <v>1</v>
      </c>
      <c r="J248" s="40">
        <f t="shared" si="14"/>
        <v>2198</v>
      </c>
    </row>
    <row r="249" spans="2:10" x14ac:dyDescent="0.2">
      <c r="B249" s="36"/>
      <c r="C249" s="37" t="s">
        <v>41</v>
      </c>
      <c r="D249" s="37" t="s">
        <v>22</v>
      </c>
      <c r="E249" s="37" t="s">
        <v>494</v>
      </c>
      <c r="F249" s="37" t="s">
        <v>495</v>
      </c>
      <c r="G249" s="37" t="s">
        <v>25</v>
      </c>
      <c r="H249" s="38">
        <v>2239</v>
      </c>
      <c r="I249" s="39">
        <f t="shared" si="13"/>
        <v>1</v>
      </c>
      <c r="J249" s="40">
        <f t="shared" si="14"/>
        <v>2239</v>
      </c>
    </row>
    <row r="250" spans="2:10" x14ac:dyDescent="0.2">
      <c r="B250" s="36"/>
      <c r="C250" s="37" t="s">
        <v>44</v>
      </c>
      <c r="D250" s="37" t="s">
        <v>22</v>
      </c>
      <c r="E250" s="37" t="s">
        <v>496</v>
      </c>
      <c r="F250" s="37" t="s">
        <v>497</v>
      </c>
      <c r="G250" s="37" t="s">
        <v>25</v>
      </c>
      <c r="H250" s="38">
        <v>2280</v>
      </c>
      <c r="I250" s="39">
        <f t="shared" si="13"/>
        <v>1</v>
      </c>
      <c r="J250" s="40">
        <f t="shared" si="14"/>
        <v>2280</v>
      </c>
    </row>
    <row r="251" spans="2:10" x14ac:dyDescent="0.2">
      <c r="B251" s="36"/>
      <c r="C251" s="37" t="s">
        <v>47</v>
      </c>
      <c r="D251" s="37" t="s">
        <v>22</v>
      </c>
      <c r="E251" s="37" t="s">
        <v>498</v>
      </c>
      <c r="F251" s="37" t="s">
        <v>499</v>
      </c>
      <c r="G251" s="37" t="s">
        <v>25</v>
      </c>
      <c r="H251" s="38">
        <v>2321</v>
      </c>
      <c r="I251" s="39">
        <f t="shared" si="13"/>
        <v>1</v>
      </c>
      <c r="J251" s="40">
        <f t="shared" si="14"/>
        <v>2321</v>
      </c>
    </row>
    <row r="252" spans="2:10" x14ac:dyDescent="0.2">
      <c r="B252" s="36"/>
      <c r="C252" s="37" t="s">
        <v>50</v>
      </c>
      <c r="D252" s="37" t="s">
        <v>22</v>
      </c>
      <c r="E252" s="37" t="s">
        <v>500</v>
      </c>
      <c r="F252" s="37" t="s">
        <v>501</v>
      </c>
      <c r="G252" s="37" t="s">
        <v>25</v>
      </c>
      <c r="H252" s="38">
        <v>2403</v>
      </c>
      <c r="I252" s="39">
        <f t="shared" si="13"/>
        <v>1</v>
      </c>
      <c r="J252" s="40">
        <f t="shared" si="14"/>
        <v>2403</v>
      </c>
    </row>
    <row r="253" spans="2:10" x14ac:dyDescent="0.2">
      <c r="B253" s="36"/>
      <c r="C253" s="37" t="s">
        <v>53</v>
      </c>
      <c r="D253" s="37" t="s">
        <v>22</v>
      </c>
      <c r="E253" s="37" t="s">
        <v>502</v>
      </c>
      <c r="F253" s="37" t="s">
        <v>503</v>
      </c>
      <c r="G253" s="37" t="s">
        <v>25</v>
      </c>
      <c r="H253" s="38">
        <v>2486</v>
      </c>
      <c r="I253" s="39">
        <f t="shared" si="13"/>
        <v>1</v>
      </c>
      <c r="J253" s="40">
        <f t="shared" si="14"/>
        <v>2486</v>
      </c>
    </row>
    <row r="254" spans="2:10" x14ac:dyDescent="0.2">
      <c r="B254" s="36"/>
      <c r="C254" s="37" t="s">
        <v>56</v>
      </c>
      <c r="D254" s="37" t="s">
        <v>22</v>
      </c>
      <c r="E254" s="37" t="s">
        <v>504</v>
      </c>
      <c r="F254" s="37" t="s">
        <v>505</v>
      </c>
      <c r="G254" s="37" t="s">
        <v>25</v>
      </c>
      <c r="H254" s="38">
        <v>2569</v>
      </c>
      <c r="I254" s="39">
        <f t="shared" si="13"/>
        <v>1</v>
      </c>
      <c r="J254" s="40">
        <f t="shared" si="14"/>
        <v>2569</v>
      </c>
    </row>
    <row r="255" spans="2:10" ht="12" thickBot="1" x14ac:dyDescent="0.25">
      <c r="B255" s="46"/>
      <c r="C255" s="47" t="s">
        <v>59</v>
      </c>
      <c r="D255" s="47" t="s">
        <v>22</v>
      </c>
      <c r="E255" s="47" t="s">
        <v>506</v>
      </c>
      <c r="F255" s="47" t="s">
        <v>507</v>
      </c>
      <c r="G255" s="47" t="s">
        <v>25</v>
      </c>
      <c r="H255" s="48">
        <v>2650</v>
      </c>
      <c r="I255" s="49">
        <f t="shared" si="13"/>
        <v>1</v>
      </c>
      <c r="J255" s="50">
        <f t="shared" si="14"/>
        <v>2650</v>
      </c>
    </row>
    <row r="256" spans="2:10" x14ac:dyDescent="0.2">
      <c r="B256" s="51" t="s">
        <v>487</v>
      </c>
      <c r="C256" s="52" t="s">
        <v>32</v>
      </c>
      <c r="D256" s="52" t="s">
        <v>62</v>
      </c>
      <c r="E256" s="52" t="s">
        <v>508</v>
      </c>
      <c r="F256" s="52" t="s">
        <v>509</v>
      </c>
      <c r="G256" s="52" t="s">
        <v>25</v>
      </c>
      <c r="H256" s="53">
        <v>2188</v>
      </c>
      <c r="I256" s="54">
        <f t="shared" si="13"/>
        <v>1</v>
      </c>
      <c r="J256" s="55">
        <f t="shared" si="14"/>
        <v>2188</v>
      </c>
    </row>
    <row r="257" spans="2:10" x14ac:dyDescent="0.2">
      <c r="B257" s="36"/>
      <c r="C257" s="37" t="s">
        <v>35</v>
      </c>
      <c r="D257" s="37" t="s">
        <v>62</v>
      </c>
      <c r="E257" s="37" t="s">
        <v>510</v>
      </c>
      <c r="F257" s="37" t="s">
        <v>511</v>
      </c>
      <c r="G257" s="37" t="s">
        <v>25</v>
      </c>
      <c r="H257" s="38">
        <v>2230</v>
      </c>
      <c r="I257" s="39">
        <f t="shared" si="13"/>
        <v>1</v>
      </c>
      <c r="J257" s="40">
        <f t="shared" si="14"/>
        <v>2230</v>
      </c>
    </row>
    <row r="258" spans="2:10" x14ac:dyDescent="0.2">
      <c r="B258" s="36"/>
      <c r="C258" s="37" t="s">
        <v>38</v>
      </c>
      <c r="D258" s="37" t="s">
        <v>62</v>
      </c>
      <c r="E258" s="37" t="s">
        <v>512</v>
      </c>
      <c r="F258" s="37" t="s">
        <v>513</v>
      </c>
      <c r="G258" s="37" t="s">
        <v>25</v>
      </c>
      <c r="H258" s="38">
        <v>2271</v>
      </c>
      <c r="I258" s="39">
        <f t="shared" si="13"/>
        <v>1</v>
      </c>
      <c r="J258" s="40">
        <f t="shared" si="14"/>
        <v>2271</v>
      </c>
    </row>
    <row r="259" spans="2:10" x14ac:dyDescent="0.2">
      <c r="B259" s="36"/>
      <c r="C259" s="37" t="s">
        <v>41</v>
      </c>
      <c r="D259" s="37" t="s">
        <v>62</v>
      </c>
      <c r="E259" s="37" t="s">
        <v>514</v>
      </c>
      <c r="F259" s="37" t="s">
        <v>515</v>
      </c>
      <c r="G259" s="37" t="s">
        <v>25</v>
      </c>
      <c r="H259" s="38">
        <v>2313</v>
      </c>
      <c r="I259" s="39">
        <f t="shared" si="13"/>
        <v>1</v>
      </c>
      <c r="J259" s="40">
        <f t="shared" si="14"/>
        <v>2313</v>
      </c>
    </row>
    <row r="260" spans="2:10" x14ac:dyDescent="0.2">
      <c r="B260" s="36"/>
      <c r="C260" s="37" t="s">
        <v>44</v>
      </c>
      <c r="D260" s="37" t="s">
        <v>62</v>
      </c>
      <c r="E260" s="37" t="s">
        <v>516</v>
      </c>
      <c r="F260" s="37" t="s">
        <v>517</v>
      </c>
      <c r="G260" s="37" t="s">
        <v>25</v>
      </c>
      <c r="H260" s="38">
        <v>2353</v>
      </c>
      <c r="I260" s="39">
        <f t="shared" si="13"/>
        <v>1</v>
      </c>
      <c r="J260" s="40">
        <f t="shared" si="14"/>
        <v>2353</v>
      </c>
    </row>
    <row r="261" spans="2:10" x14ac:dyDescent="0.2">
      <c r="B261" s="36"/>
      <c r="C261" s="37" t="s">
        <v>47</v>
      </c>
      <c r="D261" s="37" t="s">
        <v>62</v>
      </c>
      <c r="E261" s="37" t="s">
        <v>518</v>
      </c>
      <c r="F261" s="37" t="s">
        <v>519</v>
      </c>
      <c r="G261" s="37" t="s">
        <v>25</v>
      </c>
      <c r="H261" s="38">
        <v>2394</v>
      </c>
      <c r="I261" s="39">
        <f t="shared" si="13"/>
        <v>1</v>
      </c>
      <c r="J261" s="40">
        <f t="shared" si="14"/>
        <v>2394</v>
      </c>
    </row>
    <row r="262" spans="2:10" x14ac:dyDescent="0.2">
      <c r="B262" s="36"/>
      <c r="C262" s="37" t="s">
        <v>50</v>
      </c>
      <c r="D262" s="37" t="s">
        <v>62</v>
      </c>
      <c r="E262" s="37" t="s">
        <v>520</v>
      </c>
      <c r="F262" s="37" t="s">
        <v>521</v>
      </c>
      <c r="G262" s="37" t="s">
        <v>25</v>
      </c>
      <c r="H262" s="38">
        <v>2478</v>
      </c>
      <c r="I262" s="39">
        <f t="shared" si="13"/>
        <v>1</v>
      </c>
      <c r="J262" s="40">
        <f t="shared" si="14"/>
        <v>2478</v>
      </c>
    </row>
    <row r="263" spans="2:10" x14ac:dyDescent="0.2">
      <c r="B263" s="36"/>
      <c r="C263" s="37" t="s">
        <v>53</v>
      </c>
      <c r="D263" s="37" t="s">
        <v>62</v>
      </c>
      <c r="E263" s="37" t="s">
        <v>522</v>
      </c>
      <c r="F263" s="37" t="s">
        <v>523</v>
      </c>
      <c r="G263" s="37" t="s">
        <v>25</v>
      </c>
      <c r="H263" s="38">
        <v>2559</v>
      </c>
      <c r="I263" s="39">
        <f t="shared" si="13"/>
        <v>1</v>
      </c>
      <c r="J263" s="40">
        <f t="shared" si="14"/>
        <v>2559</v>
      </c>
    </row>
    <row r="264" spans="2:10" x14ac:dyDescent="0.2">
      <c r="B264" s="36"/>
      <c r="C264" s="37" t="s">
        <v>56</v>
      </c>
      <c r="D264" s="37" t="s">
        <v>62</v>
      </c>
      <c r="E264" s="37" t="s">
        <v>524</v>
      </c>
      <c r="F264" s="37" t="s">
        <v>525</v>
      </c>
      <c r="G264" s="37" t="s">
        <v>25</v>
      </c>
      <c r="H264" s="38">
        <v>2642</v>
      </c>
      <c r="I264" s="39">
        <f t="shared" si="13"/>
        <v>1</v>
      </c>
      <c r="J264" s="40">
        <f t="shared" si="14"/>
        <v>2642</v>
      </c>
    </row>
    <row r="265" spans="2:10" ht="12" thickBot="1" x14ac:dyDescent="0.25">
      <c r="B265" s="46"/>
      <c r="C265" s="47" t="s">
        <v>59</v>
      </c>
      <c r="D265" s="47" t="s">
        <v>62</v>
      </c>
      <c r="E265" s="47" t="s">
        <v>526</v>
      </c>
      <c r="F265" s="47" t="s">
        <v>527</v>
      </c>
      <c r="G265" s="47" t="s">
        <v>25</v>
      </c>
      <c r="H265" s="48">
        <v>2724</v>
      </c>
      <c r="I265" s="49">
        <f t="shared" si="13"/>
        <v>1</v>
      </c>
      <c r="J265" s="50">
        <f t="shared" si="14"/>
        <v>2724</v>
      </c>
    </row>
    <row r="266" spans="2:10" x14ac:dyDescent="0.2">
      <c r="B266" s="31" t="s">
        <v>21</v>
      </c>
      <c r="C266" s="32" t="s">
        <v>528</v>
      </c>
      <c r="D266" s="32" t="s">
        <v>22</v>
      </c>
      <c r="E266" s="32" t="s">
        <v>529</v>
      </c>
      <c r="F266" s="32" t="s">
        <v>530</v>
      </c>
      <c r="G266" s="32" t="s">
        <v>25</v>
      </c>
      <c r="H266" s="33">
        <v>2228</v>
      </c>
      <c r="I266" s="34">
        <f t="shared" si="13"/>
        <v>1</v>
      </c>
      <c r="J266" s="35">
        <f t="shared" si="14"/>
        <v>2228</v>
      </c>
    </row>
    <row r="267" spans="2:10" x14ac:dyDescent="0.2">
      <c r="B267" s="36"/>
      <c r="C267" s="37" t="s">
        <v>35</v>
      </c>
      <c r="D267" s="37" t="s">
        <v>22</v>
      </c>
      <c r="E267" s="37" t="s">
        <v>531</v>
      </c>
      <c r="F267" s="37" t="s">
        <v>532</v>
      </c>
      <c r="G267" s="37" t="s">
        <v>25</v>
      </c>
      <c r="H267" s="38">
        <v>2269</v>
      </c>
      <c r="I267" s="39">
        <f t="shared" si="13"/>
        <v>1</v>
      </c>
      <c r="J267" s="40">
        <f t="shared" si="14"/>
        <v>2269</v>
      </c>
    </row>
    <row r="268" spans="2:10" x14ac:dyDescent="0.2">
      <c r="B268" s="36"/>
      <c r="C268" s="37" t="s">
        <v>38</v>
      </c>
      <c r="D268" s="37" t="s">
        <v>22</v>
      </c>
      <c r="E268" s="37" t="s">
        <v>533</v>
      </c>
      <c r="F268" s="37" t="s">
        <v>534</v>
      </c>
      <c r="G268" s="37" t="s">
        <v>25</v>
      </c>
      <c r="H268" s="38">
        <v>2309</v>
      </c>
      <c r="I268" s="39">
        <f t="shared" si="13"/>
        <v>1</v>
      </c>
      <c r="J268" s="40">
        <f t="shared" si="14"/>
        <v>2309</v>
      </c>
    </row>
    <row r="269" spans="2:10" x14ac:dyDescent="0.2">
      <c r="B269" s="36"/>
      <c r="C269" s="37" t="s">
        <v>41</v>
      </c>
      <c r="D269" s="37" t="s">
        <v>22</v>
      </c>
      <c r="E269" s="37" t="s">
        <v>535</v>
      </c>
      <c r="F269" s="37" t="s">
        <v>536</v>
      </c>
      <c r="G269" s="37" t="s">
        <v>25</v>
      </c>
      <c r="H269" s="38">
        <v>2351</v>
      </c>
      <c r="I269" s="39">
        <f t="shared" si="13"/>
        <v>1</v>
      </c>
      <c r="J269" s="40">
        <f t="shared" si="14"/>
        <v>2351</v>
      </c>
    </row>
    <row r="270" spans="2:10" x14ac:dyDescent="0.2">
      <c r="B270" s="36"/>
      <c r="C270" s="37" t="s">
        <v>44</v>
      </c>
      <c r="D270" s="37" t="s">
        <v>22</v>
      </c>
      <c r="E270" s="37" t="s">
        <v>537</v>
      </c>
      <c r="F270" s="37" t="s">
        <v>538</v>
      </c>
      <c r="G270" s="37" t="s">
        <v>25</v>
      </c>
      <c r="H270" s="38">
        <v>2392</v>
      </c>
      <c r="I270" s="39">
        <f t="shared" si="13"/>
        <v>1</v>
      </c>
      <c r="J270" s="40">
        <f t="shared" si="14"/>
        <v>2392</v>
      </c>
    </row>
    <row r="271" spans="2:10" x14ac:dyDescent="0.2">
      <c r="B271" s="36"/>
      <c r="C271" s="37" t="s">
        <v>47</v>
      </c>
      <c r="D271" s="37" t="s">
        <v>22</v>
      </c>
      <c r="E271" s="37" t="s">
        <v>539</v>
      </c>
      <c r="F271" s="37" t="s">
        <v>540</v>
      </c>
      <c r="G271" s="37" t="s">
        <v>25</v>
      </c>
      <c r="H271" s="38">
        <v>2434</v>
      </c>
      <c r="I271" s="39">
        <f t="shared" si="13"/>
        <v>1</v>
      </c>
      <c r="J271" s="40">
        <f t="shared" si="14"/>
        <v>2434</v>
      </c>
    </row>
    <row r="272" spans="2:10" x14ac:dyDescent="0.2">
      <c r="B272" s="36"/>
      <c r="C272" s="37" t="s">
        <v>50</v>
      </c>
      <c r="D272" s="37" t="s">
        <v>22</v>
      </c>
      <c r="E272" s="37" t="s">
        <v>541</v>
      </c>
      <c r="F272" s="37" t="s">
        <v>542</v>
      </c>
      <c r="G272" s="37" t="s">
        <v>25</v>
      </c>
      <c r="H272" s="38">
        <v>2515</v>
      </c>
      <c r="I272" s="39">
        <f t="shared" si="13"/>
        <v>1</v>
      </c>
      <c r="J272" s="40">
        <f t="shared" si="14"/>
        <v>2515</v>
      </c>
    </row>
    <row r="273" spans="2:10" x14ac:dyDescent="0.2">
      <c r="B273" s="36"/>
      <c r="C273" s="37" t="s">
        <v>53</v>
      </c>
      <c r="D273" s="37" t="s">
        <v>22</v>
      </c>
      <c r="E273" s="37" t="s">
        <v>543</v>
      </c>
      <c r="F273" s="37" t="s">
        <v>544</v>
      </c>
      <c r="G273" s="37" t="s">
        <v>25</v>
      </c>
      <c r="H273" s="38">
        <v>2599</v>
      </c>
      <c r="I273" s="39">
        <f t="shared" si="13"/>
        <v>1</v>
      </c>
      <c r="J273" s="40">
        <f t="shared" si="14"/>
        <v>2599</v>
      </c>
    </row>
    <row r="274" spans="2:10" x14ac:dyDescent="0.2">
      <c r="B274" s="36"/>
      <c r="C274" s="37" t="s">
        <v>56</v>
      </c>
      <c r="D274" s="37" t="s">
        <v>22</v>
      </c>
      <c r="E274" s="37" t="s">
        <v>545</v>
      </c>
      <c r="F274" s="37" t="s">
        <v>546</v>
      </c>
      <c r="G274" s="37" t="s">
        <v>25</v>
      </c>
      <c r="H274" s="38">
        <v>2680</v>
      </c>
      <c r="I274" s="39">
        <f t="shared" si="13"/>
        <v>1</v>
      </c>
      <c r="J274" s="40">
        <f t="shared" si="14"/>
        <v>2680</v>
      </c>
    </row>
    <row r="275" spans="2:10" ht="12" thickBot="1" x14ac:dyDescent="0.25">
      <c r="B275" s="46"/>
      <c r="C275" s="47" t="s">
        <v>59</v>
      </c>
      <c r="D275" s="47" t="s">
        <v>22</v>
      </c>
      <c r="E275" s="47" t="s">
        <v>547</v>
      </c>
      <c r="F275" s="47" t="s">
        <v>548</v>
      </c>
      <c r="G275" s="47" t="s">
        <v>25</v>
      </c>
      <c r="H275" s="48">
        <v>2763</v>
      </c>
      <c r="I275" s="49">
        <f t="shared" si="13"/>
        <v>1</v>
      </c>
      <c r="J275" s="50">
        <f t="shared" si="14"/>
        <v>2763</v>
      </c>
    </row>
    <row r="276" spans="2:10" x14ac:dyDescent="0.2">
      <c r="B276" s="51" t="s">
        <v>21</v>
      </c>
      <c r="C276" s="52" t="s">
        <v>528</v>
      </c>
      <c r="D276" s="52" t="s">
        <v>62</v>
      </c>
      <c r="E276" s="52" t="s">
        <v>549</v>
      </c>
      <c r="F276" s="52" t="s">
        <v>550</v>
      </c>
      <c r="G276" s="52" t="s">
        <v>25</v>
      </c>
      <c r="H276" s="53">
        <v>2303</v>
      </c>
      <c r="I276" s="54">
        <f t="shared" si="13"/>
        <v>1</v>
      </c>
      <c r="J276" s="55">
        <f t="shared" si="14"/>
        <v>2303</v>
      </c>
    </row>
    <row r="277" spans="2:10" x14ac:dyDescent="0.2">
      <c r="B277" s="36"/>
      <c r="C277" s="37" t="s">
        <v>35</v>
      </c>
      <c r="D277" s="37" t="s">
        <v>62</v>
      </c>
      <c r="E277" s="37" t="s">
        <v>551</v>
      </c>
      <c r="F277" s="37" t="s">
        <v>552</v>
      </c>
      <c r="G277" s="37" t="s">
        <v>25</v>
      </c>
      <c r="H277" s="38">
        <v>2343</v>
      </c>
      <c r="I277" s="39">
        <f t="shared" si="13"/>
        <v>1</v>
      </c>
      <c r="J277" s="40">
        <f t="shared" si="14"/>
        <v>2343</v>
      </c>
    </row>
    <row r="278" spans="2:10" x14ac:dyDescent="0.2">
      <c r="B278" s="36"/>
      <c r="C278" s="37" t="s">
        <v>38</v>
      </c>
      <c r="D278" s="37" t="s">
        <v>62</v>
      </c>
      <c r="E278" s="37" t="s">
        <v>553</v>
      </c>
      <c r="F278" s="37" t="s">
        <v>554</v>
      </c>
      <c r="G278" s="37" t="s">
        <v>25</v>
      </c>
      <c r="H278" s="38">
        <v>2385</v>
      </c>
      <c r="I278" s="39">
        <f t="shared" si="13"/>
        <v>1</v>
      </c>
      <c r="J278" s="40">
        <f t="shared" si="14"/>
        <v>2385</v>
      </c>
    </row>
    <row r="279" spans="2:10" x14ac:dyDescent="0.2">
      <c r="B279" s="36"/>
      <c r="C279" s="37" t="s">
        <v>41</v>
      </c>
      <c r="D279" s="37" t="s">
        <v>62</v>
      </c>
      <c r="E279" s="37" t="s">
        <v>555</v>
      </c>
      <c r="F279" s="37" t="s">
        <v>556</v>
      </c>
      <c r="G279" s="37" t="s">
        <v>25</v>
      </c>
      <c r="H279" s="38">
        <v>2426</v>
      </c>
      <c r="I279" s="39">
        <f t="shared" si="13"/>
        <v>1</v>
      </c>
      <c r="J279" s="40">
        <f t="shared" si="14"/>
        <v>2426</v>
      </c>
    </row>
    <row r="280" spans="2:10" x14ac:dyDescent="0.2">
      <c r="B280" s="36"/>
      <c r="C280" s="37" t="s">
        <v>44</v>
      </c>
      <c r="D280" s="37" t="s">
        <v>62</v>
      </c>
      <c r="E280" s="37" t="s">
        <v>557</v>
      </c>
      <c r="F280" s="37" t="s">
        <v>558</v>
      </c>
      <c r="G280" s="37" t="s">
        <v>25</v>
      </c>
      <c r="H280" s="38">
        <v>2467</v>
      </c>
      <c r="I280" s="39">
        <f t="shared" si="13"/>
        <v>1</v>
      </c>
      <c r="J280" s="40">
        <f t="shared" si="14"/>
        <v>2467</v>
      </c>
    </row>
    <row r="281" spans="2:10" x14ac:dyDescent="0.2">
      <c r="B281" s="36"/>
      <c r="C281" s="37" t="s">
        <v>47</v>
      </c>
      <c r="D281" s="37" t="s">
        <v>62</v>
      </c>
      <c r="E281" s="37" t="s">
        <v>559</v>
      </c>
      <c r="F281" s="37" t="s">
        <v>560</v>
      </c>
      <c r="G281" s="37" t="s">
        <v>25</v>
      </c>
      <c r="H281" s="38">
        <v>2508</v>
      </c>
      <c r="I281" s="39">
        <f t="shared" si="13"/>
        <v>1</v>
      </c>
      <c r="J281" s="40">
        <f t="shared" si="14"/>
        <v>2508</v>
      </c>
    </row>
    <row r="282" spans="2:10" x14ac:dyDescent="0.2">
      <c r="B282" s="36"/>
      <c r="C282" s="37" t="s">
        <v>50</v>
      </c>
      <c r="D282" s="37" t="s">
        <v>62</v>
      </c>
      <c r="E282" s="37" t="s">
        <v>561</v>
      </c>
      <c r="F282" s="37" t="s">
        <v>562</v>
      </c>
      <c r="G282" s="37" t="s">
        <v>25</v>
      </c>
      <c r="H282" s="38">
        <v>2591</v>
      </c>
      <c r="I282" s="39">
        <f t="shared" si="13"/>
        <v>1</v>
      </c>
      <c r="J282" s="40">
        <f t="shared" si="14"/>
        <v>2591</v>
      </c>
    </row>
    <row r="283" spans="2:10" x14ac:dyDescent="0.2">
      <c r="B283" s="36"/>
      <c r="C283" s="37" t="s">
        <v>53</v>
      </c>
      <c r="D283" s="37" t="s">
        <v>62</v>
      </c>
      <c r="E283" s="37" t="s">
        <v>563</v>
      </c>
      <c r="F283" s="37" t="s">
        <v>564</v>
      </c>
      <c r="G283" s="37" t="s">
        <v>25</v>
      </c>
      <c r="H283" s="38">
        <v>2673</v>
      </c>
      <c r="I283" s="39">
        <f t="shared" si="13"/>
        <v>1</v>
      </c>
      <c r="J283" s="40">
        <f t="shared" si="14"/>
        <v>2673</v>
      </c>
    </row>
    <row r="284" spans="2:10" x14ac:dyDescent="0.2">
      <c r="B284" s="36"/>
      <c r="C284" s="37" t="s">
        <v>56</v>
      </c>
      <c r="D284" s="37" t="s">
        <v>62</v>
      </c>
      <c r="E284" s="37" t="s">
        <v>565</v>
      </c>
      <c r="F284" s="37" t="s">
        <v>566</v>
      </c>
      <c r="G284" s="37" t="s">
        <v>25</v>
      </c>
      <c r="H284" s="38">
        <v>2756</v>
      </c>
      <c r="I284" s="39">
        <f t="shared" si="13"/>
        <v>1</v>
      </c>
      <c r="J284" s="40">
        <f t="shared" si="14"/>
        <v>2756</v>
      </c>
    </row>
    <row r="285" spans="2:10" ht="12" thickBot="1" x14ac:dyDescent="0.25">
      <c r="B285" s="46"/>
      <c r="C285" s="47" t="s">
        <v>59</v>
      </c>
      <c r="D285" s="47" t="s">
        <v>62</v>
      </c>
      <c r="E285" s="47" t="s">
        <v>567</v>
      </c>
      <c r="F285" s="47" t="s">
        <v>568</v>
      </c>
      <c r="G285" s="47" t="s">
        <v>25</v>
      </c>
      <c r="H285" s="48">
        <v>2837</v>
      </c>
      <c r="I285" s="49">
        <f t="shared" si="13"/>
        <v>1</v>
      </c>
      <c r="J285" s="50">
        <f t="shared" si="14"/>
        <v>2837</v>
      </c>
    </row>
    <row r="286" spans="2:10" x14ac:dyDescent="0.2">
      <c r="B286" s="31" t="s">
        <v>26</v>
      </c>
      <c r="C286" s="32" t="s">
        <v>38</v>
      </c>
      <c r="D286" s="32" t="s">
        <v>22</v>
      </c>
      <c r="E286" s="32" t="s">
        <v>569</v>
      </c>
      <c r="F286" s="32" t="s">
        <v>570</v>
      </c>
      <c r="G286" s="32" t="s">
        <v>25</v>
      </c>
      <c r="H286" s="33">
        <v>3333</v>
      </c>
      <c r="I286" s="34">
        <f t="shared" si="13"/>
        <v>1</v>
      </c>
      <c r="J286" s="35">
        <f t="shared" si="14"/>
        <v>3333</v>
      </c>
    </row>
    <row r="287" spans="2:10" x14ac:dyDescent="0.2">
      <c r="B287" s="36"/>
      <c r="C287" s="37" t="s">
        <v>41</v>
      </c>
      <c r="D287" s="37" t="s">
        <v>22</v>
      </c>
      <c r="E287" s="37" t="s">
        <v>571</v>
      </c>
      <c r="F287" s="37" t="s">
        <v>572</v>
      </c>
      <c r="G287" s="37" t="s">
        <v>25</v>
      </c>
      <c r="H287" s="38">
        <v>3382</v>
      </c>
      <c r="I287" s="39">
        <f t="shared" si="13"/>
        <v>1</v>
      </c>
      <c r="J287" s="40">
        <f t="shared" si="14"/>
        <v>3382</v>
      </c>
    </row>
    <row r="288" spans="2:10" x14ac:dyDescent="0.2">
      <c r="B288" s="36"/>
      <c r="C288" s="37" t="s">
        <v>44</v>
      </c>
      <c r="D288" s="37" t="s">
        <v>22</v>
      </c>
      <c r="E288" s="37" t="s">
        <v>573</v>
      </c>
      <c r="F288" s="37" t="s">
        <v>574</v>
      </c>
      <c r="G288" s="37" t="s">
        <v>25</v>
      </c>
      <c r="H288" s="38">
        <v>3430</v>
      </c>
      <c r="I288" s="39">
        <f t="shared" si="13"/>
        <v>1</v>
      </c>
      <c r="J288" s="40">
        <f t="shared" si="14"/>
        <v>3430</v>
      </c>
    </row>
    <row r="289" spans="2:10" x14ac:dyDescent="0.2">
      <c r="B289" s="36"/>
      <c r="C289" s="37" t="s">
        <v>47</v>
      </c>
      <c r="D289" s="37" t="s">
        <v>22</v>
      </c>
      <c r="E289" s="37" t="s">
        <v>575</v>
      </c>
      <c r="F289" s="37" t="s">
        <v>576</v>
      </c>
      <c r="G289" s="37" t="s">
        <v>25</v>
      </c>
      <c r="H289" s="38">
        <v>3527</v>
      </c>
      <c r="I289" s="39">
        <f t="shared" si="13"/>
        <v>1</v>
      </c>
      <c r="J289" s="40">
        <f t="shared" si="14"/>
        <v>3527</v>
      </c>
    </row>
    <row r="290" spans="2:10" x14ac:dyDescent="0.2">
      <c r="B290" s="36"/>
      <c r="C290" s="37" t="s">
        <v>50</v>
      </c>
      <c r="D290" s="37" t="s">
        <v>22</v>
      </c>
      <c r="E290" s="37" t="s">
        <v>577</v>
      </c>
      <c r="F290" s="37" t="s">
        <v>578</v>
      </c>
      <c r="G290" s="37" t="s">
        <v>25</v>
      </c>
      <c r="H290" s="38">
        <v>3624</v>
      </c>
      <c r="I290" s="39">
        <f t="shared" si="13"/>
        <v>1</v>
      </c>
      <c r="J290" s="40">
        <f t="shared" si="14"/>
        <v>3624</v>
      </c>
    </row>
    <row r="291" spans="2:10" x14ac:dyDescent="0.2">
      <c r="B291" s="36"/>
      <c r="C291" s="37" t="s">
        <v>53</v>
      </c>
      <c r="D291" s="37" t="s">
        <v>22</v>
      </c>
      <c r="E291" s="37" t="s">
        <v>579</v>
      </c>
      <c r="F291" s="37" t="s">
        <v>580</v>
      </c>
      <c r="G291" s="37" t="s">
        <v>25</v>
      </c>
      <c r="H291" s="38">
        <v>3722</v>
      </c>
      <c r="I291" s="39">
        <f t="shared" si="13"/>
        <v>1</v>
      </c>
      <c r="J291" s="40">
        <f t="shared" si="14"/>
        <v>3722</v>
      </c>
    </row>
    <row r="292" spans="2:10" x14ac:dyDescent="0.2">
      <c r="B292" s="36"/>
      <c r="C292" s="37" t="s">
        <v>56</v>
      </c>
      <c r="D292" s="37" t="s">
        <v>22</v>
      </c>
      <c r="E292" s="37" t="s">
        <v>581</v>
      </c>
      <c r="F292" s="37" t="s">
        <v>582</v>
      </c>
      <c r="G292" s="37" t="s">
        <v>25</v>
      </c>
      <c r="H292" s="38">
        <v>3819</v>
      </c>
      <c r="I292" s="39">
        <f t="shared" si="13"/>
        <v>1</v>
      </c>
      <c r="J292" s="40">
        <f t="shared" si="14"/>
        <v>3819</v>
      </c>
    </row>
    <row r="293" spans="2:10" ht="12" thickBot="1" x14ac:dyDescent="0.25">
      <c r="B293" s="46"/>
      <c r="C293" s="47" t="s">
        <v>59</v>
      </c>
      <c r="D293" s="47" t="s">
        <v>22</v>
      </c>
      <c r="E293" s="47" t="s">
        <v>583</v>
      </c>
      <c r="F293" s="47" t="s">
        <v>584</v>
      </c>
      <c r="G293" s="47" t="s">
        <v>25</v>
      </c>
      <c r="H293" s="48">
        <v>3915</v>
      </c>
      <c r="I293" s="49">
        <f t="shared" si="13"/>
        <v>1</v>
      </c>
      <c r="J293" s="50">
        <f t="shared" si="14"/>
        <v>3915</v>
      </c>
    </row>
    <row r="294" spans="2:10" x14ac:dyDescent="0.2">
      <c r="B294" s="51" t="s">
        <v>26</v>
      </c>
      <c r="C294" s="52" t="s">
        <v>38</v>
      </c>
      <c r="D294" s="52" t="s">
        <v>62</v>
      </c>
      <c r="E294" s="52" t="s">
        <v>585</v>
      </c>
      <c r="F294" s="52" t="s">
        <v>586</v>
      </c>
      <c r="G294" s="52" t="s">
        <v>25</v>
      </c>
      <c r="H294" s="53">
        <v>3454</v>
      </c>
      <c r="I294" s="54">
        <f t="shared" si="13"/>
        <v>1</v>
      </c>
      <c r="J294" s="55">
        <f t="shared" si="14"/>
        <v>3454</v>
      </c>
    </row>
    <row r="295" spans="2:10" x14ac:dyDescent="0.2">
      <c r="B295" s="36"/>
      <c r="C295" s="37" t="s">
        <v>41</v>
      </c>
      <c r="D295" s="37" t="s">
        <v>62</v>
      </c>
      <c r="E295" s="37" t="s">
        <v>587</v>
      </c>
      <c r="F295" s="37" t="s">
        <v>588</v>
      </c>
      <c r="G295" s="37" t="s">
        <v>25</v>
      </c>
      <c r="H295" s="38">
        <v>3503</v>
      </c>
      <c r="I295" s="39">
        <f t="shared" si="13"/>
        <v>1</v>
      </c>
      <c r="J295" s="40">
        <f t="shared" si="14"/>
        <v>3503</v>
      </c>
    </row>
    <row r="296" spans="2:10" x14ac:dyDescent="0.2">
      <c r="B296" s="36"/>
      <c r="C296" s="37" t="s">
        <v>44</v>
      </c>
      <c r="D296" s="37" t="s">
        <v>62</v>
      </c>
      <c r="E296" s="37" t="s">
        <v>589</v>
      </c>
      <c r="F296" s="37" t="s">
        <v>590</v>
      </c>
      <c r="G296" s="37" t="s">
        <v>25</v>
      </c>
      <c r="H296" s="38">
        <v>3551</v>
      </c>
      <c r="I296" s="39">
        <f t="shared" si="13"/>
        <v>1</v>
      </c>
      <c r="J296" s="40">
        <f t="shared" si="14"/>
        <v>3551</v>
      </c>
    </row>
    <row r="297" spans="2:10" x14ac:dyDescent="0.2">
      <c r="B297" s="36"/>
      <c r="C297" s="37" t="s">
        <v>47</v>
      </c>
      <c r="D297" s="37" t="s">
        <v>62</v>
      </c>
      <c r="E297" s="37" t="s">
        <v>591</v>
      </c>
      <c r="F297" s="37" t="s">
        <v>592</v>
      </c>
      <c r="G297" s="37" t="s">
        <v>25</v>
      </c>
      <c r="H297" s="38">
        <v>3648</v>
      </c>
      <c r="I297" s="39">
        <f t="shared" ref="I297:I339" si="15">$E$21</f>
        <v>1</v>
      </c>
      <c r="J297" s="40">
        <f t="shared" si="14"/>
        <v>3648</v>
      </c>
    </row>
    <row r="298" spans="2:10" x14ac:dyDescent="0.2">
      <c r="B298" s="36"/>
      <c r="C298" s="37" t="s">
        <v>50</v>
      </c>
      <c r="D298" s="37" t="s">
        <v>62</v>
      </c>
      <c r="E298" s="37" t="s">
        <v>593</v>
      </c>
      <c r="F298" s="37" t="s">
        <v>594</v>
      </c>
      <c r="G298" s="37" t="s">
        <v>25</v>
      </c>
      <c r="H298" s="38">
        <v>3746</v>
      </c>
      <c r="I298" s="39">
        <f t="shared" si="15"/>
        <v>1</v>
      </c>
      <c r="J298" s="40">
        <f t="shared" si="14"/>
        <v>3746</v>
      </c>
    </row>
    <row r="299" spans="2:10" x14ac:dyDescent="0.2">
      <c r="B299" s="36"/>
      <c r="C299" s="37" t="s">
        <v>53</v>
      </c>
      <c r="D299" s="37" t="s">
        <v>62</v>
      </c>
      <c r="E299" s="37" t="s">
        <v>595</v>
      </c>
      <c r="F299" s="37" t="s">
        <v>596</v>
      </c>
      <c r="G299" s="37" t="s">
        <v>25</v>
      </c>
      <c r="H299" s="38">
        <v>3843</v>
      </c>
      <c r="I299" s="39">
        <f t="shared" si="15"/>
        <v>1</v>
      </c>
      <c r="J299" s="40">
        <f t="shared" si="14"/>
        <v>3843</v>
      </c>
    </row>
    <row r="300" spans="2:10" x14ac:dyDescent="0.2">
      <c r="B300" s="36"/>
      <c r="C300" s="37" t="s">
        <v>56</v>
      </c>
      <c r="D300" s="37" t="s">
        <v>62</v>
      </c>
      <c r="E300" s="37" t="s">
        <v>597</v>
      </c>
      <c r="F300" s="37" t="s">
        <v>598</v>
      </c>
      <c r="G300" s="37" t="s">
        <v>25</v>
      </c>
      <c r="H300" s="38">
        <v>3940</v>
      </c>
      <c r="I300" s="39">
        <f t="shared" si="15"/>
        <v>1</v>
      </c>
      <c r="J300" s="40">
        <f t="shared" si="14"/>
        <v>3940</v>
      </c>
    </row>
    <row r="301" spans="2:10" ht="12" thickBot="1" x14ac:dyDescent="0.25">
      <c r="B301" s="46"/>
      <c r="C301" s="47" t="s">
        <v>59</v>
      </c>
      <c r="D301" s="47" t="s">
        <v>62</v>
      </c>
      <c r="E301" s="47" t="s">
        <v>599</v>
      </c>
      <c r="F301" s="47" t="s">
        <v>600</v>
      </c>
      <c r="G301" s="47" t="s">
        <v>25</v>
      </c>
      <c r="H301" s="48">
        <v>4036</v>
      </c>
      <c r="I301" s="49">
        <f t="shared" si="15"/>
        <v>1</v>
      </c>
      <c r="J301" s="50">
        <f t="shared" si="14"/>
        <v>4036</v>
      </c>
    </row>
    <row r="302" spans="2:10" x14ac:dyDescent="0.2">
      <c r="B302" s="31" t="s">
        <v>29</v>
      </c>
      <c r="C302" s="32" t="s">
        <v>601</v>
      </c>
      <c r="D302" s="32" t="s">
        <v>22</v>
      </c>
      <c r="E302" s="32" t="s">
        <v>602</v>
      </c>
      <c r="F302" s="32" t="s">
        <v>603</v>
      </c>
      <c r="G302" s="32" t="s">
        <v>25</v>
      </c>
      <c r="H302" s="33">
        <v>3875</v>
      </c>
      <c r="I302" s="34">
        <f t="shared" si="15"/>
        <v>1</v>
      </c>
      <c r="J302" s="35">
        <f t="shared" si="14"/>
        <v>3875</v>
      </c>
    </row>
    <row r="303" spans="2:10" x14ac:dyDescent="0.2">
      <c r="B303" s="36"/>
      <c r="C303" s="37" t="s">
        <v>47</v>
      </c>
      <c r="D303" s="37" t="s">
        <v>22</v>
      </c>
      <c r="E303" s="37" t="s">
        <v>604</v>
      </c>
      <c r="F303" s="37" t="s">
        <v>605</v>
      </c>
      <c r="G303" s="37" t="s">
        <v>25</v>
      </c>
      <c r="H303" s="38">
        <v>3956</v>
      </c>
      <c r="I303" s="39">
        <f t="shared" si="15"/>
        <v>1</v>
      </c>
      <c r="J303" s="40">
        <f t="shared" si="14"/>
        <v>3956</v>
      </c>
    </row>
    <row r="304" spans="2:10" x14ac:dyDescent="0.2">
      <c r="B304" s="36"/>
      <c r="C304" s="37" t="s">
        <v>50</v>
      </c>
      <c r="D304" s="37" t="s">
        <v>22</v>
      </c>
      <c r="E304" s="37" t="s">
        <v>606</v>
      </c>
      <c r="F304" s="37" t="s">
        <v>607</v>
      </c>
      <c r="G304" s="37" t="s">
        <v>25</v>
      </c>
      <c r="H304" s="38">
        <v>4053</v>
      </c>
      <c r="I304" s="39">
        <f t="shared" si="15"/>
        <v>1</v>
      </c>
      <c r="J304" s="40">
        <f t="shared" si="14"/>
        <v>4053</v>
      </c>
    </row>
    <row r="305" spans="2:10" x14ac:dyDescent="0.2">
      <c r="B305" s="36"/>
      <c r="C305" s="37" t="s">
        <v>53</v>
      </c>
      <c r="D305" s="37" t="s">
        <v>22</v>
      </c>
      <c r="E305" s="37" t="s">
        <v>608</v>
      </c>
      <c r="F305" s="37" t="s">
        <v>609</v>
      </c>
      <c r="G305" s="37" t="s">
        <v>25</v>
      </c>
      <c r="H305" s="38">
        <v>4150</v>
      </c>
      <c r="I305" s="39">
        <f t="shared" si="15"/>
        <v>1</v>
      </c>
      <c r="J305" s="40">
        <f t="shared" si="14"/>
        <v>4150</v>
      </c>
    </row>
    <row r="306" spans="2:10" x14ac:dyDescent="0.2">
      <c r="B306" s="36"/>
      <c r="C306" s="37" t="s">
        <v>56</v>
      </c>
      <c r="D306" s="37" t="s">
        <v>22</v>
      </c>
      <c r="E306" s="37" t="s">
        <v>610</v>
      </c>
      <c r="F306" s="37" t="s">
        <v>611</v>
      </c>
      <c r="G306" s="37" t="s">
        <v>25</v>
      </c>
      <c r="H306" s="38">
        <v>4246</v>
      </c>
      <c r="I306" s="39">
        <f t="shared" si="15"/>
        <v>1</v>
      </c>
      <c r="J306" s="40">
        <f t="shared" si="14"/>
        <v>4246</v>
      </c>
    </row>
    <row r="307" spans="2:10" ht="12" thickBot="1" x14ac:dyDescent="0.25">
      <c r="B307" s="46"/>
      <c r="C307" s="47" t="s">
        <v>59</v>
      </c>
      <c r="D307" s="47" t="s">
        <v>22</v>
      </c>
      <c r="E307" s="47" t="s">
        <v>612</v>
      </c>
      <c r="F307" s="47" t="s">
        <v>613</v>
      </c>
      <c r="G307" s="47" t="s">
        <v>25</v>
      </c>
      <c r="H307" s="48">
        <v>4343</v>
      </c>
      <c r="I307" s="49">
        <f t="shared" si="15"/>
        <v>1</v>
      </c>
      <c r="J307" s="50">
        <f t="shared" si="14"/>
        <v>4343</v>
      </c>
    </row>
    <row r="308" spans="2:10" x14ac:dyDescent="0.2">
      <c r="B308" s="51" t="s">
        <v>29</v>
      </c>
      <c r="C308" s="52" t="s">
        <v>601</v>
      </c>
      <c r="D308" s="52" t="s">
        <v>62</v>
      </c>
      <c r="E308" s="52" t="s">
        <v>614</v>
      </c>
      <c r="F308" s="52" t="s">
        <v>615</v>
      </c>
      <c r="G308" s="52" t="s">
        <v>25</v>
      </c>
      <c r="H308" s="53">
        <v>4215</v>
      </c>
      <c r="I308" s="54">
        <f t="shared" si="15"/>
        <v>1</v>
      </c>
      <c r="J308" s="55">
        <f t="shared" si="14"/>
        <v>4215</v>
      </c>
    </row>
    <row r="309" spans="2:10" x14ac:dyDescent="0.2">
      <c r="B309" s="36"/>
      <c r="C309" s="37" t="s">
        <v>47</v>
      </c>
      <c r="D309" s="37" t="s">
        <v>62</v>
      </c>
      <c r="E309" s="37" t="s">
        <v>616</v>
      </c>
      <c r="F309" s="37" t="s">
        <v>617</v>
      </c>
      <c r="G309" s="37" t="s">
        <v>25</v>
      </c>
      <c r="H309" s="38">
        <v>4295</v>
      </c>
      <c r="I309" s="39">
        <f t="shared" si="15"/>
        <v>1</v>
      </c>
      <c r="J309" s="40">
        <f t="shared" si="14"/>
        <v>4295</v>
      </c>
    </row>
    <row r="310" spans="2:10" x14ac:dyDescent="0.2">
      <c r="B310" s="36"/>
      <c r="C310" s="37" t="s">
        <v>50</v>
      </c>
      <c r="D310" s="37" t="s">
        <v>62</v>
      </c>
      <c r="E310" s="37" t="s">
        <v>618</v>
      </c>
      <c r="F310" s="37" t="s">
        <v>619</v>
      </c>
      <c r="G310" s="37" t="s">
        <v>25</v>
      </c>
      <c r="H310" s="38">
        <v>4393</v>
      </c>
      <c r="I310" s="39">
        <f t="shared" si="15"/>
        <v>1</v>
      </c>
      <c r="J310" s="40">
        <f t="shared" ref="J310:J333" si="16">H310*I310</f>
        <v>4393</v>
      </c>
    </row>
    <row r="311" spans="2:10" x14ac:dyDescent="0.2">
      <c r="B311" s="36"/>
      <c r="C311" s="37" t="s">
        <v>53</v>
      </c>
      <c r="D311" s="37" t="s">
        <v>62</v>
      </c>
      <c r="E311" s="37" t="s">
        <v>620</v>
      </c>
      <c r="F311" s="37" t="s">
        <v>621</v>
      </c>
      <c r="G311" s="37" t="s">
        <v>25</v>
      </c>
      <c r="H311" s="38">
        <v>4490</v>
      </c>
      <c r="I311" s="39">
        <f t="shared" si="15"/>
        <v>1</v>
      </c>
      <c r="J311" s="40">
        <f t="shared" si="16"/>
        <v>4490</v>
      </c>
    </row>
    <row r="312" spans="2:10" x14ac:dyDescent="0.2">
      <c r="B312" s="36"/>
      <c r="C312" s="37" t="s">
        <v>56</v>
      </c>
      <c r="D312" s="37" t="s">
        <v>62</v>
      </c>
      <c r="E312" s="37" t="s">
        <v>622</v>
      </c>
      <c r="F312" s="37" t="s">
        <v>623</v>
      </c>
      <c r="G312" s="37" t="s">
        <v>25</v>
      </c>
      <c r="H312" s="38">
        <v>4586</v>
      </c>
      <c r="I312" s="39">
        <f t="shared" si="15"/>
        <v>1</v>
      </c>
      <c r="J312" s="40">
        <f t="shared" si="16"/>
        <v>4586</v>
      </c>
    </row>
    <row r="313" spans="2:10" ht="12" thickBot="1" x14ac:dyDescent="0.25">
      <c r="B313" s="46"/>
      <c r="C313" s="47" t="s">
        <v>59</v>
      </c>
      <c r="D313" s="47" t="s">
        <v>62</v>
      </c>
      <c r="E313" s="47" t="s">
        <v>624</v>
      </c>
      <c r="F313" s="47" t="s">
        <v>625</v>
      </c>
      <c r="G313" s="47" t="s">
        <v>25</v>
      </c>
      <c r="H313" s="48">
        <v>4683</v>
      </c>
      <c r="I313" s="49">
        <f t="shared" si="15"/>
        <v>1</v>
      </c>
      <c r="J313" s="50">
        <f t="shared" si="16"/>
        <v>4683</v>
      </c>
    </row>
    <row r="314" spans="2:10" x14ac:dyDescent="0.2">
      <c r="B314" s="31" t="s">
        <v>32</v>
      </c>
      <c r="C314" s="32" t="s">
        <v>50</v>
      </c>
      <c r="D314" s="32" t="s">
        <v>22</v>
      </c>
      <c r="E314" s="32" t="s">
        <v>626</v>
      </c>
      <c r="F314" s="32" t="s">
        <v>627</v>
      </c>
      <c r="G314" s="32" t="s">
        <v>25</v>
      </c>
      <c r="H314" s="33">
        <v>7055</v>
      </c>
      <c r="I314" s="34">
        <f t="shared" si="15"/>
        <v>1</v>
      </c>
      <c r="J314" s="35">
        <f t="shared" si="16"/>
        <v>7055</v>
      </c>
    </row>
    <row r="315" spans="2:10" x14ac:dyDescent="0.2">
      <c r="B315" s="36"/>
      <c r="C315" s="37" t="s">
        <v>53</v>
      </c>
      <c r="D315" s="37" t="s">
        <v>22</v>
      </c>
      <c r="E315" s="37" t="s">
        <v>628</v>
      </c>
      <c r="F315" s="37" t="s">
        <v>629</v>
      </c>
      <c r="G315" s="37" t="s">
        <v>25</v>
      </c>
      <c r="H315" s="38">
        <v>7152</v>
      </c>
      <c r="I315" s="39">
        <f t="shared" si="15"/>
        <v>1</v>
      </c>
      <c r="J315" s="40">
        <f t="shared" si="16"/>
        <v>7152</v>
      </c>
    </row>
    <row r="316" spans="2:10" x14ac:dyDescent="0.2">
      <c r="B316" s="36"/>
      <c r="C316" s="37" t="s">
        <v>56</v>
      </c>
      <c r="D316" s="37" t="s">
        <v>22</v>
      </c>
      <c r="E316" s="37" t="s">
        <v>630</v>
      </c>
      <c r="F316" s="37" t="s">
        <v>631</v>
      </c>
      <c r="G316" s="37" t="s">
        <v>25</v>
      </c>
      <c r="H316" s="38">
        <v>8094</v>
      </c>
      <c r="I316" s="39">
        <f t="shared" si="15"/>
        <v>1</v>
      </c>
      <c r="J316" s="40">
        <f t="shared" si="16"/>
        <v>8094</v>
      </c>
    </row>
    <row r="317" spans="2:10" ht="12" thickBot="1" x14ac:dyDescent="0.25">
      <c r="B317" s="46"/>
      <c r="C317" s="47" t="s">
        <v>59</v>
      </c>
      <c r="D317" s="47" t="s">
        <v>22</v>
      </c>
      <c r="E317" s="47" t="s">
        <v>632</v>
      </c>
      <c r="F317" s="47" t="s">
        <v>633</v>
      </c>
      <c r="G317" s="47" t="s">
        <v>25</v>
      </c>
      <c r="H317" s="48">
        <v>8206</v>
      </c>
      <c r="I317" s="49">
        <f t="shared" si="15"/>
        <v>1</v>
      </c>
      <c r="J317" s="50">
        <f t="shared" si="16"/>
        <v>8206</v>
      </c>
    </row>
    <row r="318" spans="2:10" x14ac:dyDescent="0.2">
      <c r="B318" s="51" t="s">
        <v>32</v>
      </c>
      <c r="C318" s="52" t="s">
        <v>50</v>
      </c>
      <c r="D318" s="52" t="s">
        <v>62</v>
      </c>
      <c r="E318" s="52" t="s">
        <v>634</v>
      </c>
      <c r="F318" s="52" t="s">
        <v>635</v>
      </c>
      <c r="G318" s="52" t="s">
        <v>25</v>
      </c>
      <c r="H318" s="53">
        <v>7549</v>
      </c>
      <c r="I318" s="54">
        <f t="shared" si="15"/>
        <v>1</v>
      </c>
      <c r="J318" s="55">
        <f t="shared" si="16"/>
        <v>7549</v>
      </c>
    </row>
    <row r="319" spans="2:10" x14ac:dyDescent="0.2">
      <c r="B319" s="36"/>
      <c r="C319" s="37" t="s">
        <v>53</v>
      </c>
      <c r="D319" s="37" t="s">
        <v>62</v>
      </c>
      <c r="E319" s="37" t="s">
        <v>636</v>
      </c>
      <c r="F319" s="37" t="s">
        <v>637</v>
      </c>
      <c r="G319" s="37" t="s">
        <v>25</v>
      </c>
      <c r="H319" s="38">
        <v>7645</v>
      </c>
      <c r="I319" s="39">
        <f t="shared" si="15"/>
        <v>1</v>
      </c>
      <c r="J319" s="40">
        <f t="shared" si="16"/>
        <v>7645</v>
      </c>
    </row>
    <row r="320" spans="2:10" x14ac:dyDescent="0.2">
      <c r="B320" s="36"/>
      <c r="C320" s="37" t="s">
        <v>56</v>
      </c>
      <c r="D320" s="37" t="s">
        <v>62</v>
      </c>
      <c r="E320" s="37" t="s">
        <v>638</v>
      </c>
      <c r="F320" s="37" t="s">
        <v>639</v>
      </c>
      <c r="G320" s="37" t="s">
        <v>25</v>
      </c>
      <c r="H320" s="38">
        <v>7937</v>
      </c>
      <c r="I320" s="39">
        <f t="shared" si="15"/>
        <v>1</v>
      </c>
      <c r="J320" s="40">
        <f t="shared" si="16"/>
        <v>7937</v>
      </c>
    </row>
    <row r="321" spans="2:10" ht="12" thickBot="1" x14ac:dyDescent="0.25">
      <c r="B321" s="46"/>
      <c r="C321" s="47" t="s">
        <v>59</v>
      </c>
      <c r="D321" s="47" t="s">
        <v>62</v>
      </c>
      <c r="E321" s="47" t="s">
        <v>640</v>
      </c>
      <c r="F321" s="47" t="s">
        <v>641</v>
      </c>
      <c r="G321" s="47" t="s">
        <v>25</v>
      </c>
      <c r="H321" s="48">
        <v>8034</v>
      </c>
      <c r="I321" s="49">
        <f t="shared" si="15"/>
        <v>1</v>
      </c>
      <c r="J321" s="50">
        <f t="shared" si="16"/>
        <v>8034</v>
      </c>
    </row>
    <row r="322" spans="2:10" x14ac:dyDescent="0.2">
      <c r="B322" s="31" t="s">
        <v>35</v>
      </c>
      <c r="C322" s="32" t="s">
        <v>642</v>
      </c>
      <c r="D322" s="32" t="s">
        <v>22</v>
      </c>
      <c r="E322" s="32" t="s">
        <v>643</v>
      </c>
      <c r="F322" s="32" t="s">
        <v>644</v>
      </c>
      <c r="G322" s="32" t="s">
        <v>25</v>
      </c>
      <c r="H322" s="33">
        <v>8975</v>
      </c>
      <c r="I322" s="34">
        <f t="shared" si="15"/>
        <v>1</v>
      </c>
      <c r="J322" s="35">
        <f t="shared" si="16"/>
        <v>8975</v>
      </c>
    </row>
    <row r="323" spans="2:10" x14ac:dyDescent="0.2">
      <c r="B323" s="36"/>
      <c r="C323" s="37" t="s">
        <v>53</v>
      </c>
      <c r="D323" s="37" t="s">
        <v>22</v>
      </c>
      <c r="E323" s="37" t="s">
        <v>645</v>
      </c>
      <c r="F323" s="37" t="s">
        <v>646</v>
      </c>
      <c r="G323" s="37" t="s">
        <v>25</v>
      </c>
      <c r="H323" s="38">
        <v>9024</v>
      </c>
      <c r="I323" s="39">
        <f t="shared" si="15"/>
        <v>1</v>
      </c>
      <c r="J323" s="40">
        <f t="shared" si="16"/>
        <v>9024</v>
      </c>
    </row>
    <row r="324" spans="2:10" x14ac:dyDescent="0.2">
      <c r="B324" s="36"/>
      <c r="C324" s="37" t="s">
        <v>56</v>
      </c>
      <c r="D324" s="37" t="s">
        <v>22</v>
      </c>
      <c r="E324" s="37" t="s">
        <v>647</v>
      </c>
      <c r="F324" s="37" t="s">
        <v>648</v>
      </c>
      <c r="G324" s="37" t="s">
        <v>25</v>
      </c>
      <c r="H324" s="38">
        <v>9121</v>
      </c>
      <c r="I324" s="39">
        <f t="shared" si="15"/>
        <v>1</v>
      </c>
      <c r="J324" s="40">
        <f t="shared" si="16"/>
        <v>9121</v>
      </c>
    </row>
    <row r="325" spans="2:10" ht="12" thickBot="1" x14ac:dyDescent="0.25">
      <c r="B325" s="46"/>
      <c r="C325" s="47" t="s">
        <v>59</v>
      </c>
      <c r="D325" s="47" t="s">
        <v>22</v>
      </c>
      <c r="E325" s="47" t="s">
        <v>649</v>
      </c>
      <c r="F325" s="47" t="s">
        <v>650</v>
      </c>
      <c r="G325" s="47" t="s">
        <v>25</v>
      </c>
      <c r="H325" s="48">
        <v>9217</v>
      </c>
      <c r="I325" s="49">
        <f t="shared" si="15"/>
        <v>1</v>
      </c>
      <c r="J325" s="50">
        <f t="shared" si="16"/>
        <v>9217</v>
      </c>
    </row>
    <row r="326" spans="2:10" x14ac:dyDescent="0.2">
      <c r="B326" s="51" t="s">
        <v>35</v>
      </c>
      <c r="C326" s="52" t="s">
        <v>642</v>
      </c>
      <c r="D326" s="52" t="s">
        <v>62</v>
      </c>
      <c r="E326" s="52" t="s">
        <v>651</v>
      </c>
      <c r="F326" s="52" t="s">
        <v>652</v>
      </c>
      <c r="G326" s="52" t="s">
        <v>25</v>
      </c>
      <c r="H326" s="53">
        <v>9434</v>
      </c>
      <c r="I326" s="54">
        <f t="shared" si="15"/>
        <v>1</v>
      </c>
      <c r="J326" s="55">
        <f t="shared" si="16"/>
        <v>9434</v>
      </c>
    </row>
    <row r="327" spans="2:10" x14ac:dyDescent="0.2">
      <c r="B327" s="36"/>
      <c r="C327" s="37" t="s">
        <v>53</v>
      </c>
      <c r="D327" s="37" t="s">
        <v>62</v>
      </c>
      <c r="E327" s="37" t="s">
        <v>653</v>
      </c>
      <c r="F327" s="37" t="s">
        <v>654</v>
      </c>
      <c r="G327" s="37" t="s">
        <v>25</v>
      </c>
      <c r="H327" s="38">
        <v>9482</v>
      </c>
      <c r="I327" s="39">
        <f t="shared" si="15"/>
        <v>1</v>
      </c>
      <c r="J327" s="40">
        <f t="shared" si="16"/>
        <v>9482</v>
      </c>
    </row>
    <row r="328" spans="2:10" x14ac:dyDescent="0.2">
      <c r="B328" s="36"/>
      <c r="C328" s="37" t="s">
        <v>56</v>
      </c>
      <c r="D328" s="37" t="s">
        <v>62</v>
      </c>
      <c r="E328" s="37" t="s">
        <v>655</v>
      </c>
      <c r="F328" s="37" t="s">
        <v>656</v>
      </c>
      <c r="G328" s="37" t="s">
        <v>25</v>
      </c>
      <c r="H328" s="38">
        <v>9579</v>
      </c>
      <c r="I328" s="39">
        <f t="shared" si="15"/>
        <v>1</v>
      </c>
      <c r="J328" s="40">
        <f t="shared" si="16"/>
        <v>9579</v>
      </c>
    </row>
    <row r="329" spans="2:10" ht="12" thickBot="1" x14ac:dyDescent="0.25">
      <c r="B329" s="46"/>
      <c r="C329" s="47" t="s">
        <v>59</v>
      </c>
      <c r="D329" s="47" t="s">
        <v>62</v>
      </c>
      <c r="E329" s="47" t="s">
        <v>657</v>
      </c>
      <c r="F329" s="47" t="s">
        <v>658</v>
      </c>
      <c r="G329" s="47" t="s">
        <v>25</v>
      </c>
      <c r="H329" s="48">
        <v>9676</v>
      </c>
      <c r="I329" s="49">
        <f t="shared" si="15"/>
        <v>1</v>
      </c>
      <c r="J329" s="50">
        <f t="shared" si="16"/>
        <v>9676</v>
      </c>
    </row>
    <row r="330" spans="2:10" x14ac:dyDescent="0.2">
      <c r="B330" s="31" t="s">
        <v>38</v>
      </c>
      <c r="C330" s="32" t="s">
        <v>56</v>
      </c>
      <c r="D330" s="32" t="s">
        <v>22</v>
      </c>
      <c r="E330" s="32" t="s">
        <v>659</v>
      </c>
      <c r="F330" s="32" t="s">
        <v>660</v>
      </c>
      <c r="G330" s="32" t="s">
        <v>25</v>
      </c>
      <c r="H330" s="33">
        <v>15256</v>
      </c>
      <c r="I330" s="34">
        <f t="shared" si="15"/>
        <v>1</v>
      </c>
      <c r="J330" s="35">
        <f t="shared" si="16"/>
        <v>15256</v>
      </c>
    </row>
    <row r="331" spans="2:10" ht="12" thickBot="1" x14ac:dyDescent="0.25">
      <c r="B331" s="46"/>
      <c r="C331" s="47" t="s">
        <v>59</v>
      </c>
      <c r="D331" s="47" t="s">
        <v>22</v>
      </c>
      <c r="E331" s="47" t="s">
        <v>661</v>
      </c>
      <c r="F331" s="47" t="s">
        <v>662</v>
      </c>
      <c r="G331" s="47" t="s">
        <v>25</v>
      </c>
      <c r="H331" s="48">
        <v>15454</v>
      </c>
      <c r="I331" s="49">
        <f t="shared" si="15"/>
        <v>1</v>
      </c>
      <c r="J331" s="50">
        <f t="shared" si="16"/>
        <v>15454</v>
      </c>
    </row>
    <row r="332" spans="2:10" x14ac:dyDescent="0.2">
      <c r="B332" s="51" t="s">
        <v>38</v>
      </c>
      <c r="C332" s="52" t="s">
        <v>56</v>
      </c>
      <c r="D332" s="52" t="s">
        <v>62</v>
      </c>
      <c r="E332" s="52" t="s">
        <v>663</v>
      </c>
      <c r="F332" s="52" t="s">
        <v>664</v>
      </c>
      <c r="G332" s="52" t="s">
        <v>25</v>
      </c>
      <c r="H332" s="53">
        <v>15868</v>
      </c>
      <c r="I332" s="54">
        <f t="shared" si="15"/>
        <v>1</v>
      </c>
      <c r="J332" s="55">
        <f t="shared" si="16"/>
        <v>15868</v>
      </c>
    </row>
    <row r="333" spans="2:10" ht="12" thickBot="1" x14ac:dyDescent="0.25">
      <c r="B333" s="46"/>
      <c r="C333" s="47" t="s">
        <v>59</v>
      </c>
      <c r="D333" s="47" t="s">
        <v>62</v>
      </c>
      <c r="E333" s="47" t="s">
        <v>665</v>
      </c>
      <c r="F333" s="47" t="s">
        <v>666</v>
      </c>
      <c r="G333" s="47" t="s">
        <v>25</v>
      </c>
      <c r="H333" s="48">
        <v>16067</v>
      </c>
      <c r="I333" s="49">
        <f t="shared" si="15"/>
        <v>1</v>
      </c>
      <c r="J333" s="50">
        <f t="shared" si="16"/>
        <v>16067</v>
      </c>
    </row>
    <row r="334" spans="2:10" x14ac:dyDescent="0.2">
      <c r="B334" s="31" t="s">
        <v>41</v>
      </c>
      <c r="C334" s="32" t="s">
        <v>56</v>
      </c>
      <c r="D334" s="32" t="s">
        <v>22</v>
      </c>
      <c r="E334" s="32" t="s">
        <v>667</v>
      </c>
      <c r="F334" s="32" t="s">
        <v>668</v>
      </c>
      <c r="G334" s="32" t="s">
        <v>25</v>
      </c>
      <c r="H334" s="33">
        <v>15256</v>
      </c>
      <c r="I334" s="34">
        <f t="shared" si="15"/>
        <v>1</v>
      </c>
      <c r="J334" s="35">
        <f>H334*I334</f>
        <v>15256</v>
      </c>
    </row>
    <row r="335" spans="2:10" ht="12" thickBot="1" x14ac:dyDescent="0.25">
      <c r="B335" s="46"/>
      <c r="C335" s="47" t="s">
        <v>59</v>
      </c>
      <c r="D335" s="47" t="s">
        <v>22</v>
      </c>
      <c r="E335" s="47" t="s">
        <v>669</v>
      </c>
      <c r="F335" s="47" t="s">
        <v>670</v>
      </c>
      <c r="G335" s="47" t="s">
        <v>25</v>
      </c>
      <c r="H335" s="48">
        <v>15460</v>
      </c>
      <c r="I335" s="49">
        <f t="shared" si="15"/>
        <v>1</v>
      </c>
      <c r="J335" s="50">
        <f>H335*I335</f>
        <v>15460</v>
      </c>
    </row>
    <row r="336" spans="2:10" x14ac:dyDescent="0.2">
      <c r="B336" s="51" t="s">
        <v>41</v>
      </c>
      <c r="C336" s="52" t="s">
        <v>56</v>
      </c>
      <c r="D336" s="52" t="s">
        <v>62</v>
      </c>
      <c r="E336" s="52" t="s">
        <v>671</v>
      </c>
      <c r="F336" s="52" t="s">
        <v>672</v>
      </c>
      <c r="G336" s="52" t="s">
        <v>25</v>
      </c>
      <c r="H336" s="53">
        <v>17094</v>
      </c>
      <c r="I336" s="54">
        <f t="shared" si="15"/>
        <v>1</v>
      </c>
      <c r="J336" s="55">
        <f>H336*I336</f>
        <v>17094</v>
      </c>
    </row>
    <row r="337" spans="2:12" ht="12" thickBot="1" x14ac:dyDescent="0.25">
      <c r="B337" s="46"/>
      <c r="C337" s="47" t="s">
        <v>59</v>
      </c>
      <c r="D337" s="47" t="s">
        <v>62</v>
      </c>
      <c r="E337" s="47" t="s">
        <v>673</v>
      </c>
      <c r="F337" s="47" t="s">
        <v>674</v>
      </c>
      <c r="G337" s="47" t="s">
        <v>25</v>
      </c>
      <c r="H337" s="48">
        <v>17272</v>
      </c>
      <c r="I337" s="49">
        <f t="shared" si="15"/>
        <v>1</v>
      </c>
      <c r="J337" s="50">
        <f>H337*I337</f>
        <v>17272</v>
      </c>
    </row>
    <row r="338" spans="2:12" ht="12" thickBot="1" x14ac:dyDescent="0.25">
      <c r="B338" s="56" t="s">
        <v>47</v>
      </c>
      <c r="C338" s="57" t="s">
        <v>675</v>
      </c>
      <c r="D338" s="57" t="s">
        <v>22</v>
      </c>
      <c r="E338" s="57" t="s">
        <v>676</v>
      </c>
      <c r="F338" s="57" t="s">
        <v>677</v>
      </c>
      <c r="G338" s="57" t="s">
        <v>25</v>
      </c>
      <c r="H338" s="58">
        <v>33693</v>
      </c>
      <c r="I338" s="59">
        <f t="shared" si="15"/>
        <v>1</v>
      </c>
      <c r="J338" s="60">
        <f t="shared" ref="J338:J339" si="17">H338*I338</f>
        <v>33693</v>
      </c>
    </row>
    <row r="339" spans="2:12" ht="12" thickBot="1" x14ac:dyDescent="0.25">
      <c r="B339" s="61" t="s">
        <v>47</v>
      </c>
      <c r="C339" s="62" t="s">
        <v>675</v>
      </c>
      <c r="D339" s="62" t="s">
        <v>62</v>
      </c>
      <c r="E339" s="62" t="s">
        <v>678</v>
      </c>
      <c r="F339" s="62" t="s">
        <v>679</v>
      </c>
      <c r="G339" s="62" t="s">
        <v>25</v>
      </c>
      <c r="H339" s="63">
        <v>34197</v>
      </c>
      <c r="I339" s="64">
        <f t="shared" si="15"/>
        <v>1</v>
      </c>
      <c r="J339" s="65">
        <f t="shared" si="17"/>
        <v>34197</v>
      </c>
    </row>
    <row r="342" spans="2:12" ht="30" x14ac:dyDescent="0.4">
      <c r="B342" s="24" t="s">
        <v>4</v>
      </c>
      <c r="C342" s="24"/>
      <c r="D342" s="24"/>
      <c r="E342" s="24"/>
      <c r="F342" s="24"/>
      <c r="G342" s="24"/>
      <c r="H342" s="24"/>
      <c r="I342" s="24"/>
      <c r="J342" s="24"/>
    </row>
    <row r="343" spans="2:12" ht="12" thickBot="1" x14ac:dyDescent="0.25"/>
    <row r="344" spans="2:12" s="66" customFormat="1" ht="11.25" customHeight="1" thickBot="1" x14ac:dyDescent="0.3">
      <c r="D344" s="67" t="s">
        <v>680</v>
      </c>
      <c r="E344" s="68" t="s">
        <v>681</v>
      </c>
      <c r="F344" s="69" t="s">
        <v>14</v>
      </c>
      <c r="G344" s="68" t="s">
        <v>16</v>
      </c>
      <c r="H344" s="70" t="s">
        <v>17</v>
      </c>
      <c r="I344" s="71" t="s">
        <v>18</v>
      </c>
      <c r="J344" s="72" t="s">
        <v>19</v>
      </c>
      <c r="K344" s="73"/>
      <c r="L344" s="73"/>
    </row>
    <row r="345" spans="2:12" s="66" customFormat="1" ht="11.25" customHeight="1" x14ac:dyDescent="0.2">
      <c r="D345" s="74" t="s">
        <v>682</v>
      </c>
      <c r="E345" s="75" t="s">
        <v>683</v>
      </c>
      <c r="F345" s="76" t="str">
        <f>_xlfn.CONCAT("400",E345,"159")</f>
        <v>40006159</v>
      </c>
      <c r="G345" s="76" t="s">
        <v>25</v>
      </c>
      <c r="H345" s="77">
        <v>246</v>
      </c>
      <c r="I345" s="34">
        <f t="shared" ref="I345:I394" si="18">$E$21</f>
        <v>1</v>
      </c>
      <c r="J345" s="78">
        <f>H345*I345</f>
        <v>246</v>
      </c>
      <c r="K345" s="73"/>
      <c r="L345" s="73"/>
    </row>
    <row r="346" spans="2:12" s="66" customFormat="1" ht="11.25" customHeight="1" x14ac:dyDescent="0.2">
      <c r="D346" s="79"/>
      <c r="E346" s="80" t="s">
        <v>684</v>
      </c>
      <c r="F346" s="81" t="str">
        <f t="shared" ref="F346:F348" si="19">_xlfn.CONCAT("400",E346,"159")</f>
        <v>40008159</v>
      </c>
      <c r="G346" s="81" t="s">
        <v>25</v>
      </c>
      <c r="H346" s="82">
        <v>1230</v>
      </c>
      <c r="I346" s="39">
        <f t="shared" si="18"/>
        <v>1</v>
      </c>
      <c r="J346" s="83">
        <f t="shared" ref="J346:J348" si="20">H346*I346</f>
        <v>1230</v>
      </c>
      <c r="K346" s="73"/>
      <c r="L346" s="73"/>
    </row>
    <row r="347" spans="2:12" s="66" customFormat="1" ht="11.25" customHeight="1" x14ac:dyDescent="0.2">
      <c r="D347" s="79"/>
      <c r="E347" s="81">
        <v>10</v>
      </c>
      <c r="F347" s="81" t="str">
        <f t="shared" si="19"/>
        <v>40010159</v>
      </c>
      <c r="G347" s="81" t="s">
        <v>25</v>
      </c>
      <c r="H347" s="82">
        <v>1942</v>
      </c>
      <c r="I347" s="39">
        <f t="shared" si="18"/>
        <v>1</v>
      </c>
      <c r="J347" s="83">
        <f t="shared" si="20"/>
        <v>1942</v>
      </c>
      <c r="K347" s="73"/>
      <c r="L347" s="73"/>
    </row>
    <row r="348" spans="2:12" s="66" customFormat="1" ht="11.25" customHeight="1" thickBot="1" x14ac:dyDescent="0.25">
      <c r="D348" s="84"/>
      <c r="E348" s="85">
        <v>12</v>
      </c>
      <c r="F348" s="85" t="str">
        <f t="shared" si="19"/>
        <v>40012159</v>
      </c>
      <c r="G348" s="85" t="s">
        <v>25</v>
      </c>
      <c r="H348" s="86">
        <v>2079</v>
      </c>
      <c r="I348" s="49">
        <f t="shared" si="18"/>
        <v>1</v>
      </c>
      <c r="J348" s="87">
        <f t="shared" si="20"/>
        <v>2079</v>
      </c>
      <c r="K348" s="73"/>
      <c r="L348" s="73"/>
    </row>
    <row r="349" spans="2:12" s="66" customFormat="1" ht="11.25" customHeight="1" x14ac:dyDescent="0.2">
      <c r="D349" s="88" t="s">
        <v>685</v>
      </c>
      <c r="E349" s="89" t="s">
        <v>683</v>
      </c>
      <c r="F349" s="90" t="str">
        <f>_xlfn.CONCAT("400",E349,"153")</f>
        <v>40006153</v>
      </c>
      <c r="G349" s="90" t="s">
        <v>25</v>
      </c>
      <c r="H349" s="91">
        <v>260</v>
      </c>
      <c r="I349" s="54">
        <f t="shared" si="18"/>
        <v>1</v>
      </c>
      <c r="J349" s="92">
        <f>H349*I349</f>
        <v>260</v>
      </c>
      <c r="K349" s="73"/>
      <c r="L349" s="73"/>
    </row>
    <row r="350" spans="2:12" s="66" customFormat="1" ht="11.25" customHeight="1" x14ac:dyDescent="0.2">
      <c r="D350" s="79"/>
      <c r="E350" s="80" t="s">
        <v>684</v>
      </c>
      <c r="F350" s="81" t="str">
        <f t="shared" ref="F350:F354" si="21">_xlfn.CONCAT("400",E350,"153")</f>
        <v>40008153</v>
      </c>
      <c r="G350" s="81" t="s">
        <v>25</v>
      </c>
      <c r="H350" s="82">
        <v>273</v>
      </c>
      <c r="I350" s="39">
        <f t="shared" si="18"/>
        <v>1</v>
      </c>
      <c r="J350" s="83">
        <f t="shared" ref="J350:J352" si="22">H350*I350</f>
        <v>273</v>
      </c>
      <c r="K350" s="73"/>
      <c r="L350" s="73"/>
    </row>
    <row r="351" spans="2:12" s="66" customFormat="1" ht="11.25" customHeight="1" x14ac:dyDescent="0.2">
      <c r="D351" s="79"/>
      <c r="E351" s="81">
        <v>10</v>
      </c>
      <c r="F351" s="81" t="str">
        <f t="shared" si="21"/>
        <v>40010153</v>
      </c>
      <c r="G351" s="81" t="s">
        <v>25</v>
      </c>
      <c r="H351" s="82">
        <v>293</v>
      </c>
      <c r="I351" s="39">
        <f t="shared" si="18"/>
        <v>1</v>
      </c>
      <c r="J351" s="83">
        <f t="shared" si="22"/>
        <v>293</v>
      </c>
      <c r="K351" s="73"/>
      <c r="L351" s="73"/>
    </row>
    <row r="352" spans="2:12" s="66" customFormat="1" ht="11.25" customHeight="1" x14ac:dyDescent="0.2">
      <c r="D352" s="79"/>
      <c r="E352" s="81">
        <v>12</v>
      </c>
      <c r="F352" s="81" t="str">
        <f t="shared" si="21"/>
        <v>40012153</v>
      </c>
      <c r="G352" s="81" t="s">
        <v>25</v>
      </c>
      <c r="H352" s="82">
        <v>339</v>
      </c>
      <c r="I352" s="39">
        <f t="shared" si="18"/>
        <v>1</v>
      </c>
      <c r="J352" s="83">
        <f t="shared" si="22"/>
        <v>339</v>
      </c>
      <c r="K352" s="73"/>
      <c r="L352" s="73"/>
    </row>
    <row r="353" spans="4:12" s="66" customFormat="1" ht="11.25" customHeight="1" x14ac:dyDescent="0.2">
      <c r="D353" s="79"/>
      <c r="E353" s="81">
        <v>15</v>
      </c>
      <c r="F353" s="81" t="str">
        <f t="shared" si="21"/>
        <v>40015153</v>
      </c>
      <c r="G353" s="81" t="s">
        <v>25</v>
      </c>
      <c r="H353" s="82" t="s">
        <v>686</v>
      </c>
      <c r="I353" s="39">
        <f t="shared" si="18"/>
        <v>1</v>
      </c>
      <c r="J353" s="83" t="s">
        <v>686</v>
      </c>
      <c r="K353" s="73"/>
      <c r="L353" s="73"/>
    </row>
    <row r="354" spans="4:12" s="66" customFormat="1" ht="11.25" customHeight="1" thickBot="1" x14ac:dyDescent="0.25">
      <c r="D354" s="93"/>
      <c r="E354" s="94">
        <v>18</v>
      </c>
      <c r="F354" s="94" t="str">
        <f t="shared" si="21"/>
        <v>40018153</v>
      </c>
      <c r="G354" s="94" t="s">
        <v>25</v>
      </c>
      <c r="H354" s="95" t="s">
        <v>686</v>
      </c>
      <c r="I354" s="44">
        <f t="shared" si="18"/>
        <v>1</v>
      </c>
      <c r="J354" s="96" t="s">
        <v>686</v>
      </c>
      <c r="K354" s="73"/>
      <c r="L354" s="73"/>
    </row>
    <row r="355" spans="4:12" s="66" customFormat="1" ht="11.25" customHeight="1" x14ac:dyDescent="0.2">
      <c r="D355" s="74" t="s">
        <v>687</v>
      </c>
      <c r="E355" s="97" t="s">
        <v>683</v>
      </c>
      <c r="F355" s="76" t="str">
        <f>_xlfn.CONCAT("478",E355,"154")</f>
        <v>47806154</v>
      </c>
      <c r="G355" s="76" t="s">
        <v>25</v>
      </c>
      <c r="H355" s="77">
        <v>257</v>
      </c>
      <c r="I355" s="34">
        <f t="shared" si="18"/>
        <v>1</v>
      </c>
      <c r="J355" s="78">
        <f>H355*I355</f>
        <v>257</v>
      </c>
      <c r="K355" s="73"/>
      <c r="L355" s="73"/>
    </row>
    <row r="356" spans="4:12" s="66" customFormat="1" ht="11.25" customHeight="1" x14ac:dyDescent="0.2">
      <c r="D356" s="79"/>
      <c r="E356" s="80" t="s">
        <v>684</v>
      </c>
      <c r="F356" s="81" t="str">
        <f t="shared" ref="F356:F370" si="23">_xlfn.CONCAT("478",E356,"154")</f>
        <v>47808154</v>
      </c>
      <c r="G356" s="81" t="s">
        <v>25</v>
      </c>
      <c r="H356" s="82">
        <v>269</v>
      </c>
      <c r="I356" s="39">
        <f t="shared" si="18"/>
        <v>1</v>
      </c>
      <c r="J356" s="83">
        <f t="shared" ref="J356:J368" si="24">H356*I356</f>
        <v>269</v>
      </c>
      <c r="K356" s="73"/>
      <c r="L356" s="73"/>
    </row>
    <row r="357" spans="4:12" s="66" customFormat="1" ht="11.25" customHeight="1" x14ac:dyDescent="0.2">
      <c r="D357" s="79"/>
      <c r="E357" s="81">
        <v>10</v>
      </c>
      <c r="F357" s="81" t="str">
        <f t="shared" si="23"/>
        <v>47810154</v>
      </c>
      <c r="G357" s="81" t="s">
        <v>25</v>
      </c>
      <c r="H357" s="82">
        <v>278</v>
      </c>
      <c r="I357" s="39">
        <f t="shared" si="18"/>
        <v>1</v>
      </c>
      <c r="J357" s="83">
        <f t="shared" si="24"/>
        <v>278</v>
      </c>
      <c r="K357" s="73"/>
      <c r="L357" s="73"/>
    </row>
    <row r="358" spans="4:12" s="66" customFormat="1" ht="11.25" customHeight="1" x14ac:dyDescent="0.2">
      <c r="D358" s="79"/>
      <c r="E358" s="81">
        <v>12</v>
      </c>
      <c r="F358" s="81" t="str">
        <f t="shared" si="23"/>
        <v>47812154</v>
      </c>
      <c r="G358" s="81" t="s">
        <v>25</v>
      </c>
      <c r="H358" s="82">
        <v>283</v>
      </c>
      <c r="I358" s="39">
        <f t="shared" si="18"/>
        <v>1</v>
      </c>
      <c r="J358" s="83">
        <f t="shared" si="24"/>
        <v>283</v>
      </c>
      <c r="K358" s="73"/>
      <c r="L358" s="73"/>
    </row>
    <row r="359" spans="4:12" s="66" customFormat="1" ht="11.25" customHeight="1" x14ac:dyDescent="0.2">
      <c r="D359" s="79"/>
      <c r="E359" s="81">
        <v>14</v>
      </c>
      <c r="F359" s="81" t="str">
        <f t="shared" si="23"/>
        <v>47814154</v>
      </c>
      <c r="G359" s="81" t="s">
        <v>25</v>
      </c>
      <c r="H359" s="82">
        <v>293</v>
      </c>
      <c r="I359" s="39">
        <f t="shared" si="18"/>
        <v>1</v>
      </c>
      <c r="J359" s="83">
        <f t="shared" si="24"/>
        <v>293</v>
      </c>
      <c r="K359" s="73"/>
      <c r="L359" s="73"/>
    </row>
    <row r="360" spans="4:12" s="66" customFormat="1" ht="11.25" customHeight="1" x14ac:dyDescent="0.2">
      <c r="D360" s="79"/>
      <c r="E360" s="81">
        <v>15</v>
      </c>
      <c r="F360" s="81" t="str">
        <f t="shared" si="23"/>
        <v>47815154</v>
      </c>
      <c r="G360" s="81" t="s">
        <v>25</v>
      </c>
      <c r="H360" s="82">
        <v>300</v>
      </c>
      <c r="I360" s="39">
        <f t="shared" si="18"/>
        <v>1</v>
      </c>
      <c r="J360" s="83">
        <f t="shared" si="24"/>
        <v>300</v>
      </c>
      <c r="K360" s="73"/>
      <c r="L360" s="73"/>
    </row>
    <row r="361" spans="4:12" s="66" customFormat="1" ht="11.25" customHeight="1" x14ac:dyDescent="0.2">
      <c r="D361" s="79"/>
      <c r="E361" s="81">
        <v>16</v>
      </c>
      <c r="F361" s="81" t="str">
        <f t="shared" si="23"/>
        <v>47816154</v>
      </c>
      <c r="G361" s="81" t="s">
        <v>25</v>
      </c>
      <c r="H361" s="82">
        <v>305</v>
      </c>
      <c r="I361" s="39">
        <f t="shared" si="18"/>
        <v>1</v>
      </c>
      <c r="J361" s="83">
        <f t="shared" si="24"/>
        <v>305</v>
      </c>
      <c r="K361" s="73"/>
      <c r="L361" s="73"/>
    </row>
    <row r="362" spans="4:12" s="66" customFormat="1" ht="11.25" customHeight="1" x14ac:dyDescent="0.2">
      <c r="D362" s="79"/>
      <c r="E362" s="81">
        <v>18</v>
      </c>
      <c r="F362" s="81" t="str">
        <f t="shared" si="23"/>
        <v>47818154</v>
      </c>
      <c r="G362" s="81" t="s">
        <v>25</v>
      </c>
      <c r="H362" s="82">
        <v>431</v>
      </c>
      <c r="I362" s="39">
        <f t="shared" si="18"/>
        <v>1</v>
      </c>
      <c r="J362" s="83">
        <f t="shared" si="24"/>
        <v>431</v>
      </c>
      <c r="K362" s="73"/>
      <c r="L362" s="73"/>
    </row>
    <row r="363" spans="4:12" s="66" customFormat="1" ht="11.25" customHeight="1" x14ac:dyDescent="0.2">
      <c r="D363" s="79"/>
      <c r="E363" s="81">
        <v>20</v>
      </c>
      <c r="F363" s="81" t="str">
        <f t="shared" si="23"/>
        <v>47820154</v>
      </c>
      <c r="G363" s="81" t="s">
        <v>25</v>
      </c>
      <c r="H363" s="82">
        <v>443</v>
      </c>
      <c r="I363" s="39">
        <f t="shared" si="18"/>
        <v>1</v>
      </c>
      <c r="J363" s="83">
        <f t="shared" si="24"/>
        <v>443</v>
      </c>
      <c r="K363" s="73"/>
      <c r="L363" s="73"/>
    </row>
    <row r="364" spans="4:12" s="66" customFormat="1" ht="11.25" customHeight="1" x14ac:dyDescent="0.2">
      <c r="D364" s="79"/>
      <c r="E364" s="81">
        <v>21</v>
      </c>
      <c r="F364" s="81" t="str">
        <f t="shared" si="23"/>
        <v>47821154</v>
      </c>
      <c r="G364" s="81" t="s">
        <v>25</v>
      </c>
      <c r="H364" s="82">
        <v>451</v>
      </c>
      <c r="I364" s="39">
        <f t="shared" si="18"/>
        <v>1</v>
      </c>
      <c r="J364" s="83">
        <f t="shared" si="24"/>
        <v>451</v>
      </c>
      <c r="K364" s="73"/>
      <c r="L364" s="73"/>
    </row>
    <row r="365" spans="4:12" s="66" customFormat="1" ht="11.25" customHeight="1" x14ac:dyDescent="0.2">
      <c r="D365" s="79"/>
      <c r="E365" s="81">
        <v>24</v>
      </c>
      <c r="F365" s="81" t="str">
        <f t="shared" si="23"/>
        <v>47824154</v>
      </c>
      <c r="G365" s="81" t="s">
        <v>25</v>
      </c>
      <c r="H365" s="82">
        <v>466</v>
      </c>
      <c r="I365" s="39">
        <f t="shared" si="18"/>
        <v>1</v>
      </c>
      <c r="J365" s="83">
        <f t="shared" si="24"/>
        <v>466</v>
      </c>
      <c r="K365" s="73"/>
      <c r="L365" s="73"/>
    </row>
    <row r="366" spans="4:12" s="66" customFormat="1" ht="11.25" customHeight="1" x14ac:dyDescent="0.2">
      <c r="D366" s="79"/>
      <c r="E366" s="81">
        <v>30</v>
      </c>
      <c r="F366" s="81" t="str">
        <f t="shared" si="23"/>
        <v>47830154</v>
      </c>
      <c r="G366" s="81" t="s">
        <v>25</v>
      </c>
      <c r="H366" s="82">
        <v>520</v>
      </c>
      <c r="I366" s="39">
        <f t="shared" si="18"/>
        <v>1</v>
      </c>
      <c r="J366" s="83">
        <f t="shared" si="24"/>
        <v>520</v>
      </c>
      <c r="K366" s="73"/>
      <c r="L366" s="73"/>
    </row>
    <row r="367" spans="4:12" s="66" customFormat="1" ht="11.25" customHeight="1" x14ac:dyDescent="0.2">
      <c r="D367" s="79"/>
      <c r="E367" s="81">
        <v>36</v>
      </c>
      <c r="F367" s="81" t="str">
        <f t="shared" si="23"/>
        <v>47836154</v>
      </c>
      <c r="G367" s="81" t="s">
        <v>25</v>
      </c>
      <c r="H367" s="82">
        <v>560</v>
      </c>
      <c r="I367" s="39">
        <f t="shared" si="18"/>
        <v>1</v>
      </c>
      <c r="J367" s="83">
        <f t="shared" si="24"/>
        <v>560</v>
      </c>
      <c r="K367" s="73"/>
      <c r="L367" s="73"/>
    </row>
    <row r="368" spans="4:12" s="66" customFormat="1" ht="11.25" customHeight="1" x14ac:dyDescent="0.2">
      <c r="D368" s="79"/>
      <c r="E368" s="81">
        <v>42</v>
      </c>
      <c r="F368" s="81" t="str">
        <f t="shared" si="23"/>
        <v>47842154</v>
      </c>
      <c r="G368" s="81" t="s">
        <v>25</v>
      </c>
      <c r="H368" s="82">
        <v>588</v>
      </c>
      <c r="I368" s="39">
        <f t="shared" si="18"/>
        <v>1</v>
      </c>
      <c r="J368" s="83">
        <f t="shared" si="24"/>
        <v>588</v>
      </c>
      <c r="K368" s="73"/>
      <c r="L368" s="73"/>
    </row>
    <row r="369" spans="4:12" s="66" customFormat="1" ht="11.25" customHeight="1" x14ac:dyDescent="0.2">
      <c r="D369" s="79"/>
      <c r="E369" s="81">
        <v>48</v>
      </c>
      <c r="F369" s="81" t="str">
        <f t="shared" si="23"/>
        <v>47848154</v>
      </c>
      <c r="G369" s="81" t="s">
        <v>25</v>
      </c>
      <c r="H369" s="82" t="s">
        <v>686</v>
      </c>
      <c r="I369" s="39">
        <f t="shared" si="18"/>
        <v>1</v>
      </c>
      <c r="J369" s="83" t="s">
        <v>686</v>
      </c>
      <c r="K369" s="73"/>
      <c r="L369" s="73"/>
    </row>
    <row r="370" spans="4:12" s="66" customFormat="1" ht="11.25" customHeight="1" thickBot="1" x14ac:dyDescent="0.25">
      <c r="D370" s="84"/>
      <c r="E370" s="85">
        <v>54</v>
      </c>
      <c r="F370" s="85" t="str">
        <f t="shared" si="23"/>
        <v>47854154</v>
      </c>
      <c r="G370" s="85" t="s">
        <v>25</v>
      </c>
      <c r="H370" s="86" t="s">
        <v>686</v>
      </c>
      <c r="I370" s="49">
        <f t="shared" si="18"/>
        <v>1</v>
      </c>
      <c r="J370" s="87" t="s">
        <v>686</v>
      </c>
      <c r="K370" s="73"/>
      <c r="L370" s="73"/>
    </row>
    <row r="371" spans="4:12" s="66" customFormat="1" ht="11.25" customHeight="1" thickBot="1" x14ac:dyDescent="0.25">
      <c r="D371" s="98" t="s">
        <v>688</v>
      </c>
      <c r="E371" s="99" t="s">
        <v>689</v>
      </c>
      <c r="F371" s="100" t="s">
        <v>686</v>
      </c>
      <c r="G371" s="99" t="s">
        <v>25</v>
      </c>
      <c r="H371" s="100" t="s">
        <v>686</v>
      </c>
      <c r="I371" s="101">
        <f t="shared" si="18"/>
        <v>1</v>
      </c>
      <c r="J371" s="102" t="s">
        <v>686</v>
      </c>
      <c r="K371" s="73"/>
      <c r="L371" s="73"/>
    </row>
    <row r="372" spans="4:12" s="66" customFormat="1" ht="11.25" customHeight="1" x14ac:dyDescent="0.2">
      <c r="D372" s="74" t="s">
        <v>690</v>
      </c>
      <c r="E372" s="76" t="s">
        <v>691</v>
      </c>
      <c r="F372" s="76">
        <v>710820731</v>
      </c>
      <c r="G372" s="76" t="s">
        <v>25</v>
      </c>
      <c r="H372" s="77">
        <v>101</v>
      </c>
      <c r="I372" s="34">
        <f t="shared" si="18"/>
        <v>1</v>
      </c>
      <c r="J372" s="78">
        <f>H372*I372</f>
        <v>101</v>
      </c>
      <c r="K372" s="73"/>
      <c r="L372" s="73"/>
    </row>
    <row r="373" spans="4:12" s="66" customFormat="1" ht="11.25" customHeight="1" x14ac:dyDescent="0.2">
      <c r="D373" s="79"/>
      <c r="E373" s="81" t="s">
        <v>692</v>
      </c>
      <c r="F373" s="81">
        <v>710821131</v>
      </c>
      <c r="G373" s="81" t="s">
        <v>25</v>
      </c>
      <c r="H373" s="82">
        <v>120</v>
      </c>
      <c r="I373" s="39">
        <f t="shared" si="18"/>
        <v>1</v>
      </c>
      <c r="J373" s="83">
        <f t="shared" ref="J373:J375" si="25">H373*I373</f>
        <v>120</v>
      </c>
      <c r="K373" s="73"/>
      <c r="L373" s="73"/>
    </row>
    <row r="374" spans="4:12" s="66" customFormat="1" ht="11.25" customHeight="1" x14ac:dyDescent="0.2">
      <c r="D374" s="79"/>
      <c r="E374" s="81" t="s">
        <v>693</v>
      </c>
      <c r="F374" s="81">
        <v>710821721</v>
      </c>
      <c r="G374" s="81" t="s">
        <v>25</v>
      </c>
      <c r="H374" s="82">
        <v>120</v>
      </c>
      <c r="I374" s="39">
        <f t="shared" si="18"/>
        <v>1</v>
      </c>
      <c r="J374" s="83">
        <f t="shared" si="25"/>
        <v>120</v>
      </c>
      <c r="K374" s="73"/>
      <c r="L374" s="73"/>
    </row>
    <row r="375" spans="4:12" s="66" customFormat="1" ht="11.25" customHeight="1" thickBot="1" x14ac:dyDescent="0.25">
      <c r="D375" s="84"/>
      <c r="E375" s="85" t="s">
        <v>694</v>
      </c>
      <c r="F375" s="85">
        <v>710821911</v>
      </c>
      <c r="G375" s="85" t="s">
        <v>25</v>
      </c>
      <c r="H375" s="86">
        <v>160</v>
      </c>
      <c r="I375" s="49">
        <f t="shared" si="18"/>
        <v>1</v>
      </c>
      <c r="J375" s="87">
        <f t="shared" si="25"/>
        <v>160</v>
      </c>
      <c r="K375" s="73"/>
      <c r="L375" s="73"/>
    </row>
    <row r="376" spans="4:12" s="66" customFormat="1" ht="11.25" customHeight="1" x14ac:dyDescent="0.2">
      <c r="D376" s="88" t="s">
        <v>695</v>
      </c>
      <c r="E376" s="90" t="s">
        <v>696</v>
      </c>
      <c r="F376" s="90">
        <v>71082842</v>
      </c>
      <c r="G376" s="90" t="s">
        <v>25</v>
      </c>
      <c r="H376" s="91">
        <v>150</v>
      </c>
      <c r="I376" s="54">
        <f t="shared" si="18"/>
        <v>1</v>
      </c>
      <c r="J376" s="92">
        <f>H376*I376</f>
        <v>150</v>
      </c>
      <c r="K376" s="73"/>
      <c r="L376" s="73"/>
    </row>
    <row r="377" spans="4:12" s="66" customFormat="1" ht="11.25" customHeight="1" x14ac:dyDescent="0.2">
      <c r="D377" s="79"/>
      <c r="E377" s="81" t="s">
        <v>697</v>
      </c>
      <c r="F377" s="81">
        <v>71082844</v>
      </c>
      <c r="G377" s="81" t="s">
        <v>25</v>
      </c>
      <c r="H377" s="82">
        <v>176</v>
      </c>
      <c r="I377" s="39">
        <f t="shared" si="18"/>
        <v>1</v>
      </c>
      <c r="J377" s="83">
        <f t="shared" ref="J377:J379" si="26">H377*I377</f>
        <v>176</v>
      </c>
      <c r="K377" s="73"/>
      <c r="L377" s="73"/>
    </row>
    <row r="378" spans="4:12" s="66" customFormat="1" ht="11.25" customHeight="1" x14ac:dyDescent="0.2">
      <c r="D378" s="79"/>
      <c r="E378" s="81" t="s">
        <v>692</v>
      </c>
      <c r="F378" s="81">
        <v>71082848</v>
      </c>
      <c r="G378" s="81" t="s">
        <v>25</v>
      </c>
      <c r="H378" s="82">
        <v>187</v>
      </c>
      <c r="I378" s="39">
        <f t="shared" si="18"/>
        <v>1</v>
      </c>
      <c r="J378" s="83">
        <f t="shared" si="26"/>
        <v>187</v>
      </c>
      <c r="K378" s="73"/>
      <c r="L378" s="73"/>
    </row>
    <row r="379" spans="4:12" s="66" customFormat="1" ht="11.25" customHeight="1" x14ac:dyDescent="0.2">
      <c r="D379" s="79"/>
      <c r="E379" s="81" t="s">
        <v>693</v>
      </c>
      <c r="F379" s="81">
        <v>710828412</v>
      </c>
      <c r="G379" s="81" t="s">
        <v>25</v>
      </c>
      <c r="H379" s="82">
        <v>187</v>
      </c>
      <c r="I379" s="39">
        <f t="shared" si="18"/>
        <v>1</v>
      </c>
      <c r="J379" s="83">
        <f t="shared" si="26"/>
        <v>187</v>
      </c>
      <c r="K379" s="73"/>
      <c r="L379" s="73"/>
    </row>
    <row r="380" spans="4:12" s="66" customFormat="1" ht="11.25" customHeight="1" thickBot="1" x14ac:dyDescent="0.25">
      <c r="D380" s="93"/>
      <c r="E380" s="94" t="s">
        <v>694</v>
      </c>
      <c r="F380" s="94" t="s">
        <v>686</v>
      </c>
      <c r="G380" s="94" t="s">
        <v>25</v>
      </c>
      <c r="H380" s="95" t="s">
        <v>686</v>
      </c>
      <c r="I380" s="44">
        <f t="shared" si="18"/>
        <v>1</v>
      </c>
      <c r="J380" s="96" t="s">
        <v>686</v>
      </c>
      <c r="K380" s="73"/>
      <c r="L380" s="73"/>
    </row>
    <row r="381" spans="4:12" s="66" customFormat="1" ht="11.25" customHeight="1" x14ac:dyDescent="0.2">
      <c r="D381" s="74" t="s">
        <v>698</v>
      </c>
      <c r="E381" s="76" t="s">
        <v>696</v>
      </c>
      <c r="F381" s="76">
        <v>54201001</v>
      </c>
      <c r="G381" s="76" t="s">
        <v>25</v>
      </c>
      <c r="H381" s="77">
        <v>367</v>
      </c>
      <c r="I381" s="34">
        <f t="shared" si="18"/>
        <v>1</v>
      </c>
      <c r="J381" s="78">
        <f>H381*I381</f>
        <v>367</v>
      </c>
      <c r="K381" s="73"/>
      <c r="L381" s="73"/>
    </row>
    <row r="382" spans="4:12" s="66" customFormat="1" ht="11.25" customHeight="1" x14ac:dyDescent="0.2">
      <c r="D382" s="79"/>
      <c r="E382" s="81" t="s">
        <v>697</v>
      </c>
      <c r="F382" s="81">
        <v>54202001</v>
      </c>
      <c r="G382" s="81" t="s">
        <v>25</v>
      </c>
      <c r="H382" s="82">
        <v>373</v>
      </c>
      <c r="I382" s="39">
        <f t="shared" si="18"/>
        <v>1</v>
      </c>
      <c r="J382" s="83">
        <f t="shared" ref="J382:J384" si="27">H382*I382</f>
        <v>373</v>
      </c>
      <c r="K382" s="73"/>
      <c r="L382" s="73"/>
    </row>
    <row r="383" spans="4:12" s="66" customFormat="1" ht="11.25" customHeight="1" x14ac:dyDescent="0.2">
      <c r="D383" s="79"/>
      <c r="E383" s="81" t="s">
        <v>692</v>
      </c>
      <c r="F383" s="81">
        <v>54203001</v>
      </c>
      <c r="G383" s="81" t="s">
        <v>25</v>
      </c>
      <c r="H383" s="82">
        <v>525</v>
      </c>
      <c r="I383" s="39">
        <f t="shared" si="18"/>
        <v>1</v>
      </c>
      <c r="J383" s="83">
        <f t="shared" si="27"/>
        <v>525</v>
      </c>
      <c r="K383" s="73"/>
      <c r="L383" s="73"/>
    </row>
    <row r="384" spans="4:12" s="66" customFormat="1" ht="11.25" customHeight="1" thickBot="1" x14ac:dyDescent="0.25">
      <c r="D384" s="84"/>
      <c r="E384" s="85" t="s">
        <v>699</v>
      </c>
      <c r="F384" s="85">
        <v>54204001</v>
      </c>
      <c r="G384" s="85" t="s">
        <v>25</v>
      </c>
      <c r="H384" s="86">
        <v>599</v>
      </c>
      <c r="I384" s="49">
        <f t="shared" si="18"/>
        <v>1</v>
      </c>
      <c r="J384" s="87">
        <f t="shared" si="27"/>
        <v>599</v>
      </c>
      <c r="K384" s="73"/>
      <c r="L384" s="73"/>
    </row>
    <row r="385" spans="2:12" s="66" customFormat="1" ht="11.25" customHeight="1" x14ac:dyDescent="0.2">
      <c r="D385" s="88" t="s">
        <v>700</v>
      </c>
      <c r="E385" s="90" t="s">
        <v>701</v>
      </c>
      <c r="F385" s="90">
        <v>54201002</v>
      </c>
      <c r="G385" s="90" t="s">
        <v>25</v>
      </c>
      <c r="H385" s="91">
        <v>158</v>
      </c>
      <c r="I385" s="54">
        <f t="shared" si="18"/>
        <v>1</v>
      </c>
      <c r="J385" s="92">
        <f>H385*I385</f>
        <v>158</v>
      </c>
      <c r="K385" s="73"/>
      <c r="L385" s="103"/>
    </row>
    <row r="386" spans="2:12" s="66" customFormat="1" ht="11.25" customHeight="1" x14ac:dyDescent="0.2">
      <c r="D386" s="79"/>
      <c r="E386" s="81" t="s">
        <v>29</v>
      </c>
      <c r="F386" s="81">
        <v>54201003</v>
      </c>
      <c r="G386" s="81" t="s">
        <v>25</v>
      </c>
      <c r="H386" s="82">
        <v>158</v>
      </c>
      <c r="I386" s="39">
        <f t="shared" si="18"/>
        <v>1</v>
      </c>
      <c r="J386" s="83">
        <f t="shared" ref="J386" si="28">H386*I386</f>
        <v>158</v>
      </c>
      <c r="K386" s="73"/>
      <c r="L386" s="103"/>
    </row>
    <row r="387" spans="2:12" s="66" customFormat="1" ht="11.25" customHeight="1" thickBot="1" x14ac:dyDescent="0.25">
      <c r="D387" s="93"/>
      <c r="E387" s="94" t="s">
        <v>702</v>
      </c>
      <c r="F387" s="94" t="s">
        <v>686</v>
      </c>
      <c r="G387" s="94" t="s">
        <v>25</v>
      </c>
      <c r="H387" s="95" t="s">
        <v>686</v>
      </c>
      <c r="I387" s="44">
        <f t="shared" si="18"/>
        <v>1</v>
      </c>
      <c r="J387" s="96" t="s">
        <v>686</v>
      </c>
      <c r="K387" s="73"/>
      <c r="L387" s="73"/>
    </row>
    <row r="388" spans="2:12" s="66" customFormat="1" ht="11.25" customHeight="1" thickBot="1" x14ac:dyDescent="0.25">
      <c r="D388" s="104" t="s">
        <v>703</v>
      </c>
      <c r="E388" s="105" t="s">
        <v>689</v>
      </c>
      <c r="F388" s="105" t="s">
        <v>686</v>
      </c>
      <c r="G388" s="105" t="s">
        <v>25</v>
      </c>
      <c r="H388" s="106" t="s">
        <v>686</v>
      </c>
      <c r="I388" s="59">
        <f t="shared" si="18"/>
        <v>1</v>
      </c>
      <c r="J388" s="107" t="s">
        <v>686</v>
      </c>
      <c r="K388" s="73"/>
      <c r="L388" s="103"/>
    </row>
    <row r="389" spans="2:12" s="66" customFormat="1" ht="11.25" customHeight="1" thickBot="1" x14ac:dyDescent="0.25">
      <c r="D389" s="98" t="s">
        <v>704</v>
      </c>
      <c r="E389" s="99" t="s">
        <v>689</v>
      </c>
      <c r="F389" s="99" t="s">
        <v>686</v>
      </c>
      <c r="G389" s="99" t="s">
        <v>25</v>
      </c>
      <c r="H389" s="100" t="s">
        <v>686</v>
      </c>
      <c r="I389" s="101">
        <f t="shared" si="18"/>
        <v>1</v>
      </c>
      <c r="J389" s="102" t="s">
        <v>686</v>
      </c>
      <c r="K389" s="73"/>
      <c r="L389" s="73"/>
    </row>
    <row r="390" spans="2:12" s="66" customFormat="1" ht="11.25" customHeight="1" x14ac:dyDescent="0.2">
      <c r="D390" s="74" t="s">
        <v>705</v>
      </c>
      <c r="E390" s="76" t="s">
        <v>696</v>
      </c>
      <c r="F390" s="76" t="s">
        <v>706</v>
      </c>
      <c r="G390" s="76" t="s">
        <v>25</v>
      </c>
      <c r="H390" s="77" t="s">
        <v>686</v>
      </c>
      <c r="I390" s="34">
        <f t="shared" si="18"/>
        <v>1</v>
      </c>
      <c r="J390" s="78" t="s">
        <v>686</v>
      </c>
      <c r="K390" s="73"/>
      <c r="L390" s="73"/>
    </row>
    <row r="391" spans="2:12" s="66" customFormat="1" ht="11.25" customHeight="1" x14ac:dyDescent="0.2">
      <c r="D391" s="79"/>
      <c r="E391" s="81" t="s">
        <v>697</v>
      </c>
      <c r="F391" s="81" t="s">
        <v>707</v>
      </c>
      <c r="G391" s="81" t="s">
        <v>25</v>
      </c>
      <c r="H391" s="82" t="s">
        <v>686</v>
      </c>
      <c r="I391" s="39">
        <f t="shared" si="18"/>
        <v>1</v>
      </c>
      <c r="J391" s="83" t="s">
        <v>686</v>
      </c>
      <c r="K391" s="73"/>
      <c r="L391" s="73"/>
    </row>
    <row r="392" spans="2:12" s="66" customFormat="1" ht="11.25" customHeight="1" x14ac:dyDescent="0.2">
      <c r="D392" s="79"/>
      <c r="E392" s="81" t="s">
        <v>692</v>
      </c>
      <c r="F392" s="81" t="s">
        <v>708</v>
      </c>
      <c r="G392" s="81" t="s">
        <v>25</v>
      </c>
      <c r="H392" s="82" t="s">
        <v>686</v>
      </c>
      <c r="I392" s="39">
        <f t="shared" si="18"/>
        <v>1</v>
      </c>
      <c r="J392" s="83" t="s">
        <v>686</v>
      </c>
      <c r="K392" s="73"/>
      <c r="L392" s="73"/>
    </row>
    <row r="393" spans="2:12" s="66" customFormat="1" ht="11.25" customHeight="1" x14ac:dyDescent="0.2">
      <c r="D393" s="79"/>
      <c r="E393" s="81" t="s">
        <v>693</v>
      </c>
      <c r="F393" s="81" t="s">
        <v>709</v>
      </c>
      <c r="G393" s="81" t="s">
        <v>25</v>
      </c>
      <c r="H393" s="82" t="s">
        <v>686</v>
      </c>
      <c r="I393" s="39">
        <f t="shared" si="18"/>
        <v>1</v>
      </c>
      <c r="J393" s="83" t="s">
        <v>686</v>
      </c>
      <c r="K393" s="73"/>
      <c r="L393" s="73"/>
    </row>
    <row r="394" spans="2:12" s="66" customFormat="1" ht="11.25" customHeight="1" thickBot="1" x14ac:dyDescent="0.25">
      <c r="D394" s="84"/>
      <c r="E394" s="85" t="s">
        <v>694</v>
      </c>
      <c r="F394" s="85" t="s">
        <v>710</v>
      </c>
      <c r="G394" s="85" t="s">
        <v>25</v>
      </c>
      <c r="H394" s="86" t="s">
        <v>686</v>
      </c>
      <c r="I394" s="49">
        <f t="shared" si="18"/>
        <v>1</v>
      </c>
      <c r="J394" s="87" t="s">
        <v>686</v>
      </c>
      <c r="K394" s="73"/>
      <c r="L394" s="73"/>
    </row>
    <row r="397" spans="2:12" ht="30" x14ac:dyDescent="0.4">
      <c r="B397" s="24" t="s">
        <v>5</v>
      </c>
      <c r="C397" s="24"/>
      <c r="D397" s="24"/>
      <c r="E397" s="24"/>
      <c r="F397" s="24"/>
      <c r="G397" s="24"/>
      <c r="H397" s="24"/>
      <c r="I397" s="24"/>
      <c r="J397" s="24"/>
    </row>
    <row r="398" spans="2:12" ht="12" thickBot="1" x14ac:dyDescent="0.25"/>
    <row r="399" spans="2:12" ht="12" thickBot="1" x14ac:dyDescent="0.25">
      <c r="D399" s="108" t="s">
        <v>680</v>
      </c>
      <c r="E399" s="109" t="s">
        <v>681</v>
      </c>
      <c r="F399" s="110" t="s">
        <v>14</v>
      </c>
      <c r="G399" s="109" t="s">
        <v>16</v>
      </c>
      <c r="H399" s="111" t="s">
        <v>17</v>
      </c>
      <c r="I399" s="112" t="s">
        <v>18</v>
      </c>
      <c r="J399" s="113" t="s">
        <v>19</v>
      </c>
    </row>
    <row r="400" spans="2:12" x14ac:dyDescent="0.2">
      <c r="D400" s="74" t="s">
        <v>711</v>
      </c>
      <c r="E400" s="114" t="s">
        <v>683</v>
      </c>
      <c r="F400" s="32" t="s">
        <v>712</v>
      </c>
      <c r="G400" s="32" t="s">
        <v>713</v>
      </c>
      <c r="H400" s="33">
        <v>251</v>
      </c>
      <c r="I400" s="34">
        <f t="shared" ref="I400:I463" si="29">$E$21</f>
        <v>1</v>
      </c>
      <c r="J400" s="35">
        <f>H400*I400</f>
        <v>251</v>
      </c>
    </row>
    <row r="401" spans="4:10" x14ac:dyDescent="0.2">
      <c r="D401" s="79"/>
      <c r="E401" s="115" t="s">
        <v>684</v>
      </c>
      <c r="F401" s="37" t="s">
        <v>714</v>
      </c>
      <c r="G401" s="37" t="s">
        <v>713</v>
      </c>
      <c r="H401" s="38">
        <v>256</v>
      </c>
      <c r="I401" s="39">
        <f t="shared" si="29"/>
        <v>1</v>
      </c>
      <c r="J401" s="40">
        <f t="shared" ref="J401:J417" si="30">H401*I401</f>
        <v>256</v>
      </c>
    </row>
    <row r="402" spans="4:10" x14ac:dyDescent="0.2">
      <c r="D402" s="79"/>
      <c r="E402" s="37">
        <v>10</v>
      </c>
      <c r="F402" s="37" t="s">
        <v>715</v>
      </c>
      <c r="G402" s="37" t="s">
        <v>713</v>
      </c>
      <c r="H402" s="38">
        <v>262</v>
      </c>
      <c r="I402" s="39">
        <f t="shared" si="29"/>
        <v>1</v>
      </c>
      <c r="J402" s="40">
        <f t="shared" si="30"/>
        <v>262</v>
      </c>
    </row>
    <row r="403" spans="4:10" x14ac:dyDescent="0.2">
      <c r="D403" s="79"/>
      <c r="E403" s="37">
        <v>12</v>
      </c>
      <c r="F403" s="37" t="s">
        <v>716</v>
      </c>
      <c r="G403" s="37" t="s">
        <v>713</v>
      </c>
      <c r="H403" s="38">
        <v>273</v>
      </c>
      <c r="I403" s="39">
        <f t="shared" si="29"/>
        <v>1</v>
      </c>
      <c r="J403" s="40">
        <f t="shared" si="30"/>
        <v>273</v>
      </c>
    </row>
    <row r="404" spans="4:10" x14ac:dyDescent="0.2">
      <c r="D404" s="79"/>
      <c r="E404" s="37">
        <v>14</v>
      </c>
      <c r="F404" s="37" t="s">
        <v>717</v>
      </c>
      <c r="G404" s="37" t="s">
        <v>713</v>
      </c>
      <c r="H404" s="38">
        <v>466</v>
      </c>
      <c r="I404" s="39">
        <f t="shared" si="29"/>
        <v>1</v>
      </c>
      <c r="J404" s="40">
        <f t="shared" si="30"/>
        <v>466</v>
      </c>
    </row>
    <row r="405" spans="4:10" x14ac:dyDescent="0.2">
      <c r="D405" s="79"/>
      <c r="E405" s="37">
        <v>15</v>
      </c>
      <c r="F405" s="37" t="s">
        <v>718</v>
      </c>
      <c r="G405" s="37" t="s">
        <v>713</v>
      </c>
      <c r="H405" s="38">
        <v>499</v>
      </c>
      <c r="I405" s="39">
        <f t="shared" si="29"/>
        <v>1</v>
      </c>
      <c r="J405" s="40">
        <f t="shared" si="30"/>
        <v>499</v>
      </c>
    </row>
    <row r="406" spans="4:10" x14ac:dyDescent="0.2">
      <c r="D406" s="79"/>
      <c r="E406" s="37">
        <v>16</v>
      </c>
      <c r="F406" s="37" t="s">
        <v>719</v>
      </c>
      <c r="G406" s="37" t="s">
        <v>713</v>
      </c>
      <c r="H406" s="38">
        <v>519</v>
      </c>
      <c r="I406" s="39">
        <f t="shared" si="29"/>
        <v>1</v>
      </c>
      <c r="J406" s="40">
        <f t="shared" si="30"/>
        <v>519</v>
      </c>
    </row>
    <row r="407" spans="4:10" x14ac:dyDescent="0.2">
      <c r="D407" s="79"/>
      <c r="E407" s="37">
        <v>18</v>
      </c>
      <c r="F407" s="37" t="s">
        <v>720</v>
      </c>
      <c r="G407" s="37" t="s">
        <v>713</v>
      </c>
      <c r="H407" s="38">
        <v>525</v>
      </c>
      <c r="I407" s="39">
        <f t="shared" si="29"/>
        <v>1</v>
      </c>
      <c r="J407" s="40">
        <f t="shared" si="30"/>
        <v>525</v>
      </c>
    </row>
    <row r="408" spans="4:10" x14ac:dyDescent="0.2">
      <c r="D408" s="79"/>
      <c r="E408" s="37">
        <v>20</v>
      </c>
      <c r="F408" s="37" t="s">
        <v>721</v>
      </c>
      <c r="G408" s="37" t="s">
        <v>713</v>
      </c>
      <c r="H408" s="38">
        <v>864</v>
      </c>
      <c r="I408" s="39">
        <f t="shared" si="29"/>
        <v>1</v>
      </c>
      <c r="J408" s="40">
        <f t="shared" si="30"/>
        <v>864</v>
      </c>
    </row>
    <row r="409" spans="4:10" x14ac:dyDescent="0.2">
      <c r="D409" s="79"/>
      <c r="E409" s="37">
        <v>21</v>
      </c>
      <c r="F409" s="37" t="s">
        <v>722</v>
      </c>
      <c r="G409" s="37" t="s">
        <v>713</v>
      </c>
      <c r="H409" s="38">
        <v>864</v>
      </c>
      <c r="I409" s="39">
        <f t="shared" si="29"/>
        <v>1</v>
      </c>
      <c r="J409" s="40">
        <f t="shared" si="30"/>
        <v>864</v>
      </c>
    </row>
    <row r="410" spans="4:10" x14ac:dyDescent="0.2">
      <c r="D410" s="79"/>
      <c r="E410" s="37">
        <v>24</v>
      </c>
      <c r="F410" s="37" t="s">
        <v>723</v>
      </c>
      <c r="G410" s="37" t="s">
        <v>713</v>
      </c>
      <c r="H410" s="38">
        <v>971</v>
      </c>
      <c r="I410" s="39">
        <f t="shared" si="29"/>
        <v>1</v>
      </c>
      <c r="J410" s="40">
        <f t="shared" si="30"/>
        <v>971</v>
      </c>
    </row>
    <row r="411" spans="4:10" x14ac:dyDescent="0.2">
      <c r="D411" s="79"/>
      <c r="E411" s="37">
        <v>30</v>
      </c>
      <c r="F411" s="37" t="s">
        <v>724</v>
      </c>
      <c r="G411" s="37" t="s">
        <v>713</v>
      </c>
      <c r="H411" s="38">
        <v>1861</v>
      </c>
      <c r="I411" s="39">
        <f t="shared" si="29"/>
        <v>1</v>
      </c>
      <c r="J411" s="40">
        <f t="shared" si="30"/>
        <v>1861</v>
      </c>
    </row>
    <row r="412" spans="4:10" x14ac:dyDescent="0.2">
      <c r="D412" s="79"/>
      <c r="E412" s="37">
        <v>36</v>
      </c>
      <c r="F412" s="37" t="s">
        <v>725</v>
      </c>
      <c r="G412" s="37" t="s">
        <v>713</v>
      </c>
      <c r="H412" s="38">
        <v>1894</v>
      </c>
      <c r="I412" s="39">
        <f t="shared" si="29"/>
        <v>1</v>
      </c>
      <c r="J412" s="40">
        <f t="shared" si="30"/>
        <v>1894</v>
      </c>
    </row>
    <row r="413" spans="4:10" x14ac:dyDescent="0.2">
      <c r="D413" s="79"/>
      <c r="E413" s="37">
        <v>42</v>
      </c>
      <c r="F413" s="37" t="s">
        <v>726</v>
      </c>
      <c r="G413" s="37" t="s">
        <v>713</v>
      </c>
      <c r="H413" s="38">
        <v>3105</v>
      </c>
      <c r="I413" s="39">
        <f t="shared" si="29"/>
        <v>1</v>
      </c>
      <c r="J413" s="40">
        <f t="shared" si="30"/>
        <v>3105</v>
      </c>
    </row>
    <row r="414" spans="4:10" x14ac:dyDescent="0.2">
      <c r="D414" s="79"/>
      <c r="E414" s="37">
        <v>48</v>
      </c>
      <c r="F414" s="37" t="s">
        <v>727</v>
      </c>
      <c r="G414" s="37" t="s">
        <v>713</v>
      </c>
      <c r="H414" s="38">
        <v>4650</v>
      </c>
      <c r="I414" s="39">
        <f t="shared" si="29"/>
        <v>1</v>
      </c>
      <c r="J414" s="40">
        <f t="shared" si="30"/>
        <v>4650</v>
      </c>
    </row>
    <row r="415" spans="4:10" x14ac:dyDescent="0.2">
      <c r="D415" s="79"/>
      <c r="E415" s="37">
        <v>54</v>
      </c>
      <c r="F415" s="37" t="s">
        <v>728</v>
      </c>
      <c r="G415" s="37" t="s">
        <v>713</v>
      </c>
      <c r="H415" s="38">
        <v>8901</v>
      </c>
      <c r="I415" s="39">
        <f t="shared" si="29"/>
        <v>1</v>
      </c>
      <c r="J415" s="40">
        <f t="shared" si="30"/>
        <v>8901</v>
      </c>
    </row>
    <row r="416" spans="4:10" x14ac:dyDescent="0.2">
      <c r="D416" s="79"/>
      <c r="E416" s="37">
        <v>60</v>
      </c>
      <c r="F416" s="37" t="s">
        <v>729</v>
      </c>
      <c r="G416" s="37" t="s">
        <v>713</v>
      </c>
      <c r="H416" s="38">
        <v>9299</v>
      </c>
      <c r="I416" s="39">
        <f t="shared" si="29"/>
        <v>1</v>
      </c>
      <c r="J416" s="40">
        <f t="shared" si="30"/>
        <v>9299</v>
      </c>
    </row>
    <row r="417" spans="4:10" ht="12" thickBot="1" x14ac:dyDescent="0.25">
      <c r="D417" s="84"/>
      <c r="E417" s="47">
        <v>72</v>
      </c>
      <c r="F417" s="47" t="s">
        <v>686</v>
      </c>
      <c r="G417" s="47" t="s">
        <v>713</v>
      </c>
      <c r="H417" s="48" t="s">
        <v>686</v>
      </c>
      <c r="I417" s="49">
        <f t="shared" si="29"/>
        <v>1</v>
      </c>
      <c r="J417" s="50" t="s">
        <v>686</v>
      </c>
    </row>
    <row r="418" spans="4:10" x14ac:dyDescent="0.2">
      <c r="D418" s="88" t="s">
        <v>730</v>
      </c>
      <c r="E418" s="116" t="s">
        <v>683</v>
      </c>
      <c r="F418" s="52" t="str">
        <f>_xlfn.CONCAT("400",E418,"152")</f>
        <v>40006152</v>
      </c>
      <c r="G418" s="52" t="s">
        <v>713</v>
      </c>
      <c r="H418" s="53">
        <v>260</v>
      </c>
      <c r="I418" s="54">
        <f t="shared" si="29"/>
        <v>1</v>
      </c>
      <c r="J418" s="55">
        <f>H418*I418</f>
        <v>260</v>
      </c>
    </row>
    <row r="419" spans="4:10" x14ac:dyDescent="0.2">
      <c r="D419" s="79"/>
      <c r="E419" s="115" t="s">
        <v>684</v>
      </c>
      <c r="F419" s="37" t="str">
        <f t="shared" ref="F419:F435" si="31">_xlfn.CONCAT("400",E419,"152")</f>
        <v>40008152</v>
      </c>
      <c r="G419" s="37" t="s">
        <v>713</v>
      </c>
      <c r="H419" s="38">
        <v>280</v>
      </c>
      <c r="I419" s="39">
        <f t="shared" si="29"/>
        <v>1</v>
      </c>
      <c r="J419" s="40">
        <f t="shared" ref="J419:J435" si="32">H419*I419</f>
        <v>280</v>
      </c>
    </row>
    <row r="420" spans="4:10" x14ac:dyDescent="0.2">
      <c r="D420" s="79"/>
      <c r="E420" s="37">
        <v>10</v>
      </c>
      <c r="F420" s="37" t="str">
        <f t="shared" si="31"/>
        <v>40010152</v>
      </c>
      <c r="G420" s="37" t="s">
        <v>713</v>
      </c>
      <c r="H420" s="38">
        <v>293</v>
      </c>
      <c r="I420" s="39">
        <f t="shared" si="29"/>
        <v>1</v>
      </c>
      <c r="J420" s="40">
        <f t="shared" si="32"/>
        <v>293</v>
      </c>
    </row>
    <row r="421" spans="4:10" x14ac:dyDescent="0.2">
      <c r="D421" s="79"/>
      <c r="E421" s="37">
        <v>12</v>
      </c>
      <c r="F421" s="37" t="str">
        <f t="shared" si="31"/>
        <v>40012152</v>
      </c>
      <c r="G421" s="37" t="s">
        <v>713</v>
      </c>
      <c r="H421" s="38">
        <v>339</v>
      </c>
      <c r="I421" s="39">
        <f t="shared" si="29"/>
        <v>1</v>
      </c>
      <c r="J421" s="40">
        <f t="shared" si="32"/>
        <v>339</v>
      </c>
    </row>
    <row r="422" spans="4:10" x14ac:dyDescent="0.2">
      <c r="D422" s="79"/>
      <c r="E422" s="37">
        <v>14</v>
      </c>
      <c r="F422" s="37" t="str">
        <f t="shared" si="31"/>
        <v>40014152</v>
      </c>
      <c r="G422" s="37" t="s">
        <v>713</v>
      </c>
      <c r="H422" s="38">
        <v>466</v>
      </c>
      <c r="I422" s="39">
        <f t="shared" si="29"/>
        <v>1</v>
      </c>
      <c r="J422" s="40">
        <f t="shared" si="32"/>
        <v>466</v>
      </c>
    </row>
    <row r="423" spans="4:10" x14ac:dyDescent="0.2">
      <c r="D423" s="79"/>
      <c r="E423" s="37">
        <v>15</v>
      </c>
      <c r="F423" s="37" t="str">
        <f t="shared" si="31"/>
        <v>40015152</v>
      </c>
      <c r="G423" s="37" t="s">
        <v>713</v>
      </c>
      <c r="H423" s="38">
        <v>532</v>
      </c>
      <c r="I423" s="39">
        <f t="shared" si="29"/>
        <v>1</v>
      </c>
      <c r="J423" s="40">
        <f t="shared" si="32"/>
        <v>532</v>
      </c>
    </row>
    <row r="424" spans="4:10" x14ac:dyDescent="0.2">
      <c r="D424" s="79"/>
      <c r="E424" s="37">
        <v>16</v>
      </c>
      <c r="F424" s="37" t="str">
        <f t="shared" si="31"/>
        <v>40016152</v>
      </c>
      <c r="G424" s="37" t="s">
        <v>713</v>
      </c>
      <c r="H424" s="38">
        <v>546</v>
      </c>
      <c r="I424" s="39">
        <f t="shared" si="29"/>
        <v>1</v>
      </c>
      <c r="J424" s="40">
        <f t="shared" si="32"/>
        <v>546</v>
      </c>
    </row>
    <row r="425" spans="4:10" x14ac:dyDescent="0.2">
      <c r="D425" s="79"/>
      <c r="E425" s="37">
        <v>18</v>
      </c>
      <c r="F425" s="37" t="str">
        <f t="shared" si="31"/>
        <v>40018152</v>
      </c>
      <c r="G425" s="37" t="s">
        <v>713</v>
      </c>
      <c r="H425" s="38">
        <v>572</v>
      </c>
      <c r="I425" s="39">
        <f t="shared" si="29"/>
        <v>1</v>
      </c>
      <c r="J425" s="40">
        <f t="shared" si="32"/>
        <v>572</v>
      </c>
    </row>
    <row r="426" spans="4:10" x14ac:dyDescent="0.2">
      <c r="D426" s="79"/>
      <c r="E426" s="37">
        <v>20</v>
      </c>
      <c r="F426" s="37" t="str">
        <f t="shared" si="31"/>
        <v>40020152</v>
      </c>
      <c r="G426" s="37" t="s">
        <v>713</v>
      </c>
      <c r="H426" s="38">
        <v>898</v>
      </c>
      <c r="I426" s="39">
        <f t="shared" si="29"/>
        <v>1</v>
      </c>
      <c r="J426" s="40">
        <f t="shared" si="32"/>
        <v>898</v>
      </c>
    </row>
    <row r="427" spans="4:10" x14ac:dyDescent="0.2">
      <c r="D427" s="79"/>
      <c r="E427" s="37">
        <v>21</v>
      </c>
      <c r="F427" s="37" t="str">
        <f t="shared" si="31"/>
        <v>40021152</v>
      </c>
      <c r="G427" s="37" t="s">
        <v>713</v>
      </c>
      <c r="H427" s="38">
        <v>905</v>
      </c>
      <c r="I427" s="39">
        <f t="shared" si="29"/>
        <v>1</v>
      </c>
      <c r="J427" s="40">
        <f t="shared" si="32"/>
        <v>905</v>
      </c>
    </row>
    <row r="428" spans="4:10" x14ac:dyDescent="0.2">
      <c r="D428" s="79"/>
      <c r="E428" s="37">
        <v>24</v>
      </c>
      <c r="F428" s="37" t="str">
        <f t="shared" si="31"/>
        <v>40024152</v>
      </c>
      <c r="G428" s="37" t="s">
        <v>713</v>
      </c>
      <c r="H428" s="38">
        <v>1050</v>
      </c>
      <c r="I428" s="39">
        <f t="shared" si="29"/>
        <v>1</v>
      </c>
      <c r="J428" s="40">
        <f t="shared" si="32"/>
        <v>1050</v>
      </c>
    </row>
    <row r="429" spans="4:10" x14ac:dyDescent="0.2">
      <c r="D429" s="79"/>
      <c r="E429" s="37">
        <v>30</v>
      </c>
      <c r="F429" s="37" t="str">
        <f t="shared" si="31"/>
        <v>40030152</v>
      </c>
      <c r="G429" s="37" t="s">
        <v>713</v>
      </c>
      <c r="H429" s="38">
        <v>1994</v>
      </c>
      <c r="I429" s="39">
        <f t="shared" si="29"/>
        <v>1</v>
      </c>
      <c r="J429" s="40">
        <f t="shared" si="32"/>
        <v>1994</v>
      </c>
    </row>
    <row r="430" spans="4:10" x14ac:dyDescent="0.2">
      <c r="D430" s="79"/>
      <c r="E430" s="37">
        <v>36</v>
      </c>
      <c r="F430" s="37" t="str">
        <f t="shared" si="31"/>
        <v>40036152</v>
      </c>
      <c r="G430" s="37" t="s">
        <v>713</v>
      </c>
      <c r="H430" s="38">
        <v>2027</v>
      </c>
      <c r="I430" s="39">
        <f t="shared" si="29"/>
        <v>1</v>
      </c>
      <c r="J430" s="40">
        <f t="shared" si="32"/>
        <v>2027</v>
      </c>
    </row>
    <row r="431" spans="4:10" x14ac:dyDescent="0.2">
      <c r="D431" s="79"/>
      <c r="E431" s="37">
        <v>42</v>
      </c>
      <c r="F431" s="37" t="str">
        <f t="shared" si="31"/>
        <v>40042152</v>
      </c>
      <c r="G431" s="37" t="s">
        <v>713</v>
      </c>
      <c r="H431" s="38">
        <v>3820</v>
      </c>
      <c r="I431" s="39">
        <f t="shared" si="29"/>
        <v>1</v>
      </c>
      <c r="J431" s="40">
        <f t="shared" si="32"/>
        <v>3820</v>
      </c>
    </row>
    <row r="432" spans="4:10" x14ac:dyDescent="0.2">
      <c r="D432" s="79"/>
      <c r="E432" s="37">
        <v>48</v>
      </c>
      <c r="F432" s="37" t="str">
        <f t="shared" si="31"/>
        <v>40048152</v>
      </c>
      <c r="G432" s="37" t="s">
        <v>713</v>
      </c>
      <c r="H432" s="38">
        <v>4782</v>
      </c>
      <c r="I432" s="39">
        <f t="shared" si="29"/>
        <v>1</v>
      </c>
      <c r="J432" s="40">
        <f t="shared" si="32"/>
        <v>4782</v>
      </c>
    </row>
    <row r="433" spans="4:10" x14ac:dyDescent="0.2">
      <c r="D433" s="79"/>
      <c r="E433" s="37">
        <v>54</v>
      </c>
      <c r="F433" s="37" t="str">
        <f t="shared" si="31"/>
        <v>40054152</v>
      </c>
      <c r="G433" s="37" t="s">
        <v>713</v>
      </c>
      <c r="H433" s="38">
        <v>9166</v>
      </c>
      <c r="I433" s="39">
        <f t="shared" si="29"/>
        <v>1</v>
      </c>
      <c r="J433" s="40">
        <f t="shared" si="32"/>
        <v>9166</v>
      </c>
    </row>
    <row r="434" spans="4:10" x14ac:dyDescent="0.2">
      <c r="D434" s="79"/>
      <c r="E434" s="37">
        <v>60</v>
      </c>
      <c r="F434" s="37" t="str">
        <f t="shared" si="31"/>
        <v>40060152</v>
      </c>
      <c r="G434" s="37" t="s">
        <v>713</v>
      </c>
      <c r="H434" s="38">
        <v>9830</v>
      </c>
      <c r="I434" s="39">
        <f t="shared" si="29"/>
        <v>1</v>
      </c>
      <c r="J434" s="40">
        <f t="shared" si="32"/>
        <v>9830</v>
      </c>
    </row>
    <row r="435" spans="4:10" ht="12" thickBot="1" x14ac:dyDescent="0.25">
      <c r="D435" s="93"/>
      <c r="E435" s="42">
        <v>72</v>
      </c>
      <c r="F435" s="42" t="str">
        <f t="shared" si="31"/>
        <v>40072152</v>
      </c>
      <c r="G435" s="42" t="s">
        <v>713</v>
      </c>
      <c r="H435" s="43">
        <v>13774</v>
      </c>
      <c r="I435" s="44">
        <f t="shared" si="29"/>
        <v>1</v>
      </c>
      <c r="J435" s="45">
        <f t="shared" si="32"/>
        <v>13774</v>
      </c>
    </row>
    <row r="436" spans="4:10" x14ac:dyDescent="0.2">
      <c r="D436" s="74" t="s">
        <v>731</v>
      </c>
      <c r="E436" s="114" t="s">
        <v>683</v>
      </c>
      <c r="F436" s="32" t="s">
        <v>732</v>
      </c>
      <c r="G436" s="32" t="s">
        <v>713</v>
      </c>
      <c r="H436" s="33">
        <v>333</v>
      </c>
      <c r="I436" s="34">
        <f t="shared" si="29"/>
        <v>1</v>
      </c>
      <c r="J436" s="35">
        <f>H436*I436</f>
        <v>333</v>
      </c>
    </row>
    <row r="437" spans="4:10" x14ac:dyDescent="0.2">
      <c r="D437" s="79"/>
      <c r="E437" s="115" t="s">
        <v>684</v>
      </c>
      <c r="F437" s="37" t="s">
        <v>733</v>
      </c>
      <c r="G437" s="37" t="s">
        <v>713</v>
      </c>
      <c r="H437" s="38">
        <v>367</v>
      </c>
      <c r="I437" s="39">
        <f t="shared" si="29"/>
        <v>1</v>
      </c>
      <c r="J437" s="40">
        <f t="shared" ref="J437:J453" si="33">H437*I437</f>
        <v>367</v>
      </c>
    </row>
    <row r="438" spans="4:10" x14ac:dyDescent="0.2">
      <c r="D438" s="79"/>
      <c r="E438" s="37">
        <v>10</v>
      </c>
      <c r="F438" s="37" t="s">
        <v>734</v>
      </c>
      <c r="G438" s="37" t="s">
        <v>713</v>
      </c>
      <c r="H438" s="38">
        <v>380</v>
      </c>
      <c r="I438" s="39">
        <f t="shared" si="29"/>
        <v>1</v>
      </c>
      <c r="J438" s="40">
        <f t="shared" si="33"/>
        <v>380</v>
      </c>
    </row>
    <row r="439" spans="4:10" x14ac:dyDescent="0.2">
      <c r="D439" s="79"/>
      <c r="E439" s="37">
        <v>12</v>
      </c>
      <c r="F439" s="37" t="s">
        <v>735</v>
      </c>
      <c r="G439" s="37" t="s">
        <v>713</v>
      </c>
      <c r="H439" s="38">
        <v>393</v>
      </c>
      <c r="I439" s="39">
        <f t="shared" si="29"/>
        <v>1</v>
      </c>
      <c r="J439" s="40">
        <f t="shared" si="33"/>
        <v>393</v>
      </c>
    </row>
    <row r="440" spans="4:10" x14ac:dyDescent="0.2">
      <c r="D440" s="79"/>
      <c r="E440" s="37">
        <v>14</v>
      </c>
      <c r="F440" s="37" t="s">
        <v>736</v>
      </c>
      <c r="G440" s="37" t="s">
        <v>713</v>
      </c>
      <c r="H440" s="38">
        <v>499</v>
      </c>
      <c r="I440" s="39">
        <f t="shared" si="29"/>
        <v>1</v>
      </c>
      <c r="J440" s="40">
        <f t="shared" si="33"/>
        <v>499</v>
      </c>
    </row>
    <row r="441" spans="4:10" x14ac:dyDescent="0.2">
      <c r="D441" s="79"/>
      <c r="E441" s="37">
        <v>15</v>
      </c>
      <c r="F441" s="37" t="s">
        <v>737</v>
      </c>
      <c r="G441" s="37" t="s">
        <v>713</v>
      </c>
      <c r="H441" s="38">
        <v>924</v>
      </c>
      <c r="I441" s="39">
        <f t="shared" si="29"/>
        <v>1</v>
      </c>
      <c r="J441" s="40">
        <f t="shared" si="33"/>
        <v>924</v>
      </c>
    </row>
    <row r="442" spans="4:10" x14ac:dyDescent="0.2">
      <c r="D442" s="79"/>
      <c r="E442" s="37">
        <v>16</v>
      </c>
      <c r="F442" s="37" t="s">
        <v>738</v>
      </c>
      <c r="G442" s="37" t="s">
        <v>713</v>
      </c>
      <c r="H442" s="38">
        <v>931</v>
      </c>
      <c r="I442" s="39">
        <f t="shared" si="29"/>
        <v>1</v>
      </c>
      <c r="J442" s="40">
        <f t="shared" si="33"/>
        <v>931</v>
      </c>
    </row>
    <row r="443" spans="4:10" x14ac:dyDescent="0.2">
      <c r="D443" s="79"/>
      <c r="E443" s="37">
        <v>18</v>
      </c>
      <c r="F443" s="37" t="s">
        <v>739</v>
      </c>
      <c r="G443" s="37" t="s">
        <v>713</v>
      </c>
      <c r="H443" s="38">
        <v>964</v>
      </c>
      <c r="I443" s="39">
        <f t="shared" si="29"/>
        <v>1</v>
      </c>
      <c r="J443" s="40">
        <f t="shared" si="33"/>
        <v>964</v>
      </c>
    </row>
    <row r="444" spans="4:10" x14ac:dyDescent="0.2">
      <c r="D444" s="79"/>
      <c r="E444" s="37">
        <v>20</v>
      </c>
      <c r="F444" s="37" t="s">
        <v>740</v>
      </c>
      <c r="G444" s="37" t="s">
        <v>713</v>
      </c>
      <c r="H444" s="38">
        <v>1030</v>
      </c>
      <c r="I444" s="39">
        <f t="shared" si="29"/>
        <v>1</v>
      </c>
      <c r="J444" s="40">
        <f t="shared" si="33"/>
        <v>1030</v>
      </c>
    </row>
    <row r="445" spans="4:10" x14ac:dyDescent="0.2">
      <c r="D445" s="79"/>
      <c r="E445" s="37">
        <v>21</v>
      </c>
      <c r="F445" s="37" t="s">
        <v>741</v>
      </c>
      <c r="G445" s="37" t="s">
        <v>713</v>
      </c>
      <c r="H445" s="38">
        <v>1056</v>
      </c>
      <c r="I445" s="39">
        <f t="shared" si="29"/>
        <v>1</v>
      </c>
      <c r="J445" s="40">
        <f t="shared" si="33"/>
        <v>1056</v>
      </c>
    </row>
    <row r="446" spans="4:10" x14ac:dyDescent="0.2">
      <c r="D446" s="79"/>
      <c r="E446" s="37">
        <v>24</v>
      </c>
      <c r="F446" s="37" t="s">
        <v>742</v>
      </c>
      <c r="G446" s="37" t="s">
        <v>713</v>
      </c>
      <c r="H446" s="38">
        <v>1077</v>
      </c>
      <c r="I446" s="39">
        <f t="shared" si="29"/>
        <v>1</v>
      </c>
      <c r="J446" s="40">
        <f t="shared" si="33"/>
        <v>1077</v>
      </c>
    </row>
    <row r="447" spans="4:10" x14ac:dyDescent="0.2">
      <c r="D447" s="79"/>
      <c r="E447" s="37">
        <v>30</v>
      </c>
      <c r="F447" s="37" t="s">
        <v>743</v>
      </c>
      <c r="G447" s="37" t="s">
        <v>713</v>
      </c>
      <c r="H447" s="38">
        <v>1760</v>
      </c>
      <c r="I447" s="39">
        <f t="shared" si="29"/>
        <v>1</v>
      </c>
      <c r="J447" s="40">
        <f t="shared" si="33"/>
        <v>1760</v>
      </c>
    </row>
    <row r="448" spans="4:10" x14ac:dyDescent="0.2">
      <c r="D448" s="79"/>
      <c r="E448" s="37">
        <v>36</v>
      </c>
      <c r="F448" s="37" t="s">
        <v>744</v>
      </c>
      <c r="G448" s="37" t="s">
        <v>713</v>
      </c>
      <c r="H448" s="38">
        <v>2260</v>
      </c>
      <c r="I448" s="39">
        <f t="shared" si="29"/>
        <v>1</v>
      </c>
      <c r="J448" s="40">
        <f t="shared" si="33"/>
        <v>2260</v>
      </c>
    </row>
    <row r="449" spans="4:10" x14ac:dyDescent="0.2">
      <c r="D449" s="79"/>
      <c r="E449" s="37">
        <v>42</v>
      </c>
      <c r="F449" s="37" t="s">
        <v>745</v>
      </c>
      <c r="G449" s="37" t="s">
        <v>713</v>
      </c>
      <c r="H449" s="38">
        <v>4251</v>
      </c>
      <c r="I449" s="39">
        <f t="shared" si="29"/>
        <v>1</v>
      </c>
      <c r="J449" s="40">
        <f t="shared" si="33"/>
        <v>4251</v>
      </c>
    </row>
    <row r="450" spans="4:10" x14ac:dyDescent="0.2">
      <c r="D450" s="79"/>
      <c r="E450" s="37">
        <v>48</v>
      </c>
      <c r="F450" s="37" t="s">
        <v>746</v>
      </c>
      <c r="G450" s="37" t="s">
        <v>713</v>
      </c>
      <c r="H450" s="38">
        <v>5447</v>
      </c>
      <c r="I450" s="39">
        <f t="shared" si="29"/>
        <v>1</v>
      </c>
      <c r="J450" s="40">
        <f t="shared" si="33"/>
        <v>5447</v>
      </c>
    </row>
    <row r="451" spans="4:10" x14ac:dyDescent="0.2">
      <c r="D451" s="79"/>
      <c r="E451" s="37">
        <v>54</v>
      </c>
      <c r="F451" s="37" t="s">
        <v>747</v>
      </c>
      <c r="G451" s="37" t="s">
        <v>713</v>
      </c>
      <c r="H451" s="38">
        <v>9996</v>
      </c>
      <c r="I451" s="39">
        <f t="shared" si="29"/>
        <v>1</v>
      </c>
      <c r="J451" s="40">
        <f t="shared" si="33"/>
        <v>9996</v>
      </c>
    </row>
    <row r="452" spans="4:10" x14ac:dyDescent="0.2">
      <c r="D452" s="79"/>
      <c r="E452" s="37">
        <v>60</v>
      </c>
      <c r="F452" s="37" t="s">
        <v>748</v>
      </c>
      <c r="G452" s="37" t="s">
        <v>713</v>
      </c>
      <c r="H452" s="38">
        <v>11962</v>
      </c>
      <c r="I452" s="39">
        <f t="shared" si="29"/>
        <v>1</v>
      </c>
      <c r="J452" s="40">
        <f t="shared" si="33"/>
        <v>11962</v>
      </c>
    </row>
    <row r="453" spans="4:10" ht="12" thickBot="1" x14ac:dyDescent="0.25">
      <c r="D453" s="84"/>
      <c r="E453" s="47">
        <v>72</v>
      </c>
      <c r="F453" s="47" t="s">
        <v>686</v>
      </c>
      <c r="G453" s="47" t="s">
        <v>713</v>
      </c>
      <c r="H453" s="48" t="s">
        <v>686</v>
      </c>
      <c r="I453" s="49">
        <f t="shared" si="29"/>
        <v>1</v>
      </c>
      <c r="J453" s="50" t="s">
        <v>686</v>
      </c>
    </row>
    <row r="454" spans="4:10" x14ac:dyDescent="0.2">
      <c r="D454" s="88" t="s">
        <v>749</v>
      </c>
      <c r="E454" s="116" t="s">
        <v>750</v>
      </c>
      <c r="F454" s="52">
        <v>71120880002</v>
      </c>
      <c r="G454" s="52" t="s">
        <v>713</v>
      </c>
      <c r="H454" s="53">
        <v>46</v>
      </c>
      <c r="I454" s="54">
        <f t="shared" si="29"/>
        <v>1</v>
      </c>
      <c r="J454" s="55">
        <f>H454*I454</f>
        <v>46</v>
      </c>
    </row>
    <row r="455" spans="4:10" x14ac:dyDescent="0.2">
      <c r="D455" s="79"/>
      <c r="E455" s="115" t="s">
        <v>751</v>
      </c>
      <c r="F455" s="37">
        <v>71120900002</v>
      </c>
      <c r="G455" s="37" t="s">
        <v>713</v>
      </c>
      <c r="H455" s="38">
        <v>54</v>
      </c>
      <c r="I455" s="39">
        <f t="shared" si="29"/>
        <v>1</v>
      </c>
      <c r="J455" s="40">
        <f t="shared" ref="J455:J458" si="34">H455*I455</f>
        <v>54</v>
      </c>
    </row>
    <row r="456" spans="4:10" x14ac:dyDescent="0.2">
      <c r="D456" s="79"/>
      <c r="E456" s="37" t="s">
        <v>752</v>
      </c>
      <c r="F456" s="37">
        <v>71121450002</v>
      </c>
      <c r="G456" s="37" t="s">
        <v>713</v>
      </c>
      <c r="H456" s="38">
        <v>91</v>
      </c>
      <c r="I456" s="39">
        <f t="shared" si="29"/>
        <v>1</v>
      </c>
      <c r="J456" s="40">
        <f t="shared" si="34"/>
        <v>91</v>
      </c>
    </row>
    <row r="457" spans="4:10" x14ac:dyDescent="0.2">
      <c r="D457" s="79"/>
      <c r="E457" s="37" t="s">
        <v>753</v>
      </c>
      <c r="F457" s="37">
        <v>71104840101</v>
      </c>
      <c r="G457" s="37" t="s">
        <v>713</v>
      </c>
      <c r="H457" s="38">
        <v>216</v>
      </c>
      <c r="I457" s="39">
        <f t="shared" si="29"/>
        <v>1</v>
      </c>
      <c r="J457" s="40">
        <f t="shared" si="34"/>
        <v>216</v>
      </c>
    </row>
    <row r="458" spans="4:10" ht="12" thickBot="1" x14ac:dyDescent="0.25">
      <c r="D458" s="93"/>
      <c r="E458" s="42" t="s">
        <v>47</v>
      </c>
      <c r="F458" s="42">
        <v>71114260101</v>
      </c>
      <c r="G458" s="42" t="s">
        <v>713</v>
      </c>
      <c r="H458" s="43">
        <v>268</v>
      </c>
      <c r="I458" s="44">
        <f t="shared" si="29"/>
        <v>1</v>
      </c>
      <c r="J458" s="45">
        <f t="shared" si="34"/>
        <v>268</v>
      </c>
    </row>
    <row r="459" spans="4:10" x14ac:dyDescent="0.2">
      <c r="D459" s="74" t="s">
        <v>754</v>
      </c>
      <c r="E459" s="114" t="s">
        <v>750</v>
      </c>
      <c r="F459" s="32">
        <v>71120890002</v>
      </c>
      <c r="G459" s="32" t="s">
        <v>713</v>
      </c>
      <c r="H459" s="33">
        <v>46</v>
      </c>
      <c r="I459" s="34">
        <f t="shared" si="29"/>
        <v>1</v>
      </c>
      <c r="J459" s="35">
        <f>H459*I459</f>
        <v>46</v>
      </c>
    </row>
    <row r="460" spans="4:10" x14ac:dyDescent="0.2">
      <c r="D460" s="79"/>
      <c r="E460" s="115" t="s">
        <v>751</v>
      </c>
      <c r="F460" s="37">
        <v>71120910002</v>
      </c>
      <c r="G460" s="37" t="s">
        <v>713</v>
      </c>
      <c r="H460" s="38">
        <v>54</v>
      </c>
      <c r="I460" s="39">
        <f t="shared" si="29"/>
        <v>1</v>
      </c>
      <c r="J460" s="40">
        <f t="shared" ref="J460:J463" si="35">H460*I460</f>
        <v>54</v>
      </c>
    </row>
    <row r="461" spans="4:10" x14ac:dyDescent="0.2">
      <c r="D461" s="79"/>
      <c r="E461" s="37" t="s">
        <v>752</v>
      </c>
      <c r="F461" s="37">
        <v>71121460002</v>
      </c>
      <c r="G461" s="37" t="s">
        <v>713</v>
      </c>
      <c r="H461" s="38">
        <v>91</v>
      </c>
      <c r="I461" s="39">
        <f t="shared" si="29"/>
        <v>1</v>
      </c>
      <c r="J461" s="40">
        <f t="shared" si="35"/>
        <v>91</v>
      </c>
    </row>
    <row r="462" spans="4:10" x14ac:dyDescent="0.2">
      <c r="D462" s="79"/>
      <c r="E462" s="37" t="s">
        <v>753</v>
      </c>
      <c r="F462" s="37">
        <v>71104840201</v>
      </c>
      <c r="G462" s="37" t="s">
        <v>713</v>
      </c>
      <c r="H462" s="38">
        <v>216</v>
      </c>
      <c r="I462" s="39">
        <f t="shared" si="29"/>
        <v>1</v>
      </c>
      <c r="J462" s="40">
        <f t="shared" si="35"/>
        <v>216</v>
      </c>
    </row>
    <row r="463" spans="4:10" ht="12" thickBot="1" x14ac:dyDescent="0.25">
      <c r="D463" s="84"/>
      <c r="E463" s="47" t="s">
        <v>47</v>
      </c>
      <c r="F463" s="47">
        <v>71114260201</v>
      </c>
      <c r="G463" s="47" t="s">
        <v>713</v>
      </c>
      <c r="H463" s="48">
        <v>268</v>
      </c>
      <c r="I463" s="49">
        <f t="shared" si="29"/>
        <v>1</v>
      </c>
      <c r="J463" s="50">
        <f t="shared" si="35"/>
        <v>268</v>
      </c>
    </row>
    <row r="464" spans="4:10" x14ac:dyDescent="0.2">
      <c r="D464" s="88" t="s">
        <v>755</v>
      </c>
      <c r="E464" s="116" t="s">
        <v>683</v>
      </c>
      <c r="F464" s="52" t="str">
        <f>_xlfn.CONCAT("476",E464,"024")</f>
        <v>47606024</v>
      </c>
      <c r="G464" s="52" t="s">
        <v>713</v>
      </c>
      <c r="H464" s="53">
        <v>77</v>
      </c>
      <c r="I464" s="54">
        <f t="shared" ref="I464:I527" si="36">$E$21</f>
        <v>1</v>
      </c>
      <c r="J464" s="55">
        <f>H464*I464</f>
        <v>77</v>
      </c>
    </row>
    <row r="465" spans="4:10" x14ac:dyDescent="0.2">
      <c r="D465" s="79"/>
      <c r="E465" s="115" t="s">
        <v>684</v>
      </c>
      <c r="F465" s="37" t="str">
        <f t="shared" ref="F465:F481" si="37">_xlfn.CONCAT("476",E465,"024")</f>
        <v>47608024</v>
      </c>
      <c r="G465" s="37" t="s">
        <v>713</v>
      </c>
      <c r="H465" s="38">
        <v>77</v>
      </c>
      <c r="I465" s="39">
        <f t="shared" si="36"/>
        <v>1</v>
      </c>
      <c r="J465" s="40">
        <f t="shared" ref="J465:J481" si="38">H465*I465</f>
        <v>77</v>
      </c>
    </row>
    <row r="466" spans="4:10" x14ac:dyDescent="0.2">
      <c r="D466" s="79"/>
      <c r="E466" s="37">
        <v>10</v>
      </c>
      <c r="F466" s="37" t="str">
        <f t="shared" si="37"/>
        <v>47610024</v>
      </c>
      <c r="G466" s="37" t="s">
        <v>713</v>
      </c>
      <c r="H466" s="38">
        <v>77</v>
      </c>
      <c r="I466" s="39">
        <f t="shared" si="36"/>
        <v>1</v>
      </c>
      <c r="J466" s="40">
        <f t="shared" si="38"/>
        <v>77</v>
      </c>
    </row>
    <row r="467" spans="4:10" x14ac:dyDescent="0.2">
      <c r="D467" s="79"/>
      <c r="E467" s="37">
        <v>12</v>
      </c>
      <c r="F467" s="37" t="str">
        <f t="shared" si="37"/>
        <v>47612024</v>
      </c>
      <c r="G467" s="37" t="s">
        <v>713</v>
      </c>
      <c r="H467" s="38">
        <v>87</v>
      </c>
      <c r="I467" s="39">
        <f t="shared" si="36"/>
        <v>1</v>
      </c>
      <c r="J467" s="40">
        <f t="shared" si="38"/>
        <v>87</v>
      </c>
    </row>
    <row r="468" spans="4:10" x14ac:dyDescent="0.2">
      <c r="D468" s="79"/>
      <c r="E468" s="37">
        <v>14</v>
      </c>
      <c r="F468" s="37" t="str">
        <f t="shared" si="37"/>
        <v>47614024</v>
      </c>
      <c r="G468" s="37" t="s">
        <v>713</v>
      </c>
      <c r="H468" s="38">
        <v>93</v>
      </c>
      <c r="I468" s="39">
        <f t="shared" si="36"/>
        <v>1</v>
      </c>
      <c r="J468" s="40">
        <f t="shared" si="38"/>
        <v>93</v>
      </c>
    </row>
    <row r="469" spans="4:10" x14ac:dyDescent="0.2">
      <c r="D469" s="79"/>
      <c r="E469" s="37">
        <v>15</v>
      </c>
      <c r="F469" s="37" t="str">
        <f t="shared" si="37"/>
        <v>47615024</v>
      </c>
      <c r="G469" s="37" t="s">
        <v>713</v>
      </c>
      <c r="H469" s="38">
        <v>102</v>
      </c>
      <c r="I469" s="39">
        <f t="shared" si="36"/>
        <v>1</v>
      </c>
      <c r="J469" s="40">
        <f t="shared" si="38"/>
        <v>102</v>
      </c>
    </row>
    <row r="470" spans="4:10" x14ac:dyDescent="0.2">
      <c r="D470" s="79"/>
      <c r="E470" s="37">
        <v>16</v>
      </c>
      <c r="F470" s="37" t="str">
        <f t="shared" si="37"/>
        <v>47616024</v>
      </c>
      <c r="G470" s="37" t="s">
        <v>713</v>
      </c>
      <c r="H470" s="38">
        <v>108</v>
      </c>
      <c r="I470" s="39">
        <f t="shared" si="36"/>
        <v>1</v>
      </c>
      <c r="J470" s="40">
        <f t="shared" si="38"/>
        <v>108</v>
      </c>
    </row>
    <row r="471" spans="4:10" x14ac:dyDescent="0.2">
      <c r="D471" s="79"/>
      <c r="E471" s="37">
        <v>18</v>
      </c>
      <c r="F471" s="37" t="str">
        <f t="shared" si="37"/>
        <v>47618024</v>
      </c>
      <c r="G471" s="37" t="s">
        <v>713</v>
      </c>
      <c r="H471" s="38">
        <v>112</v>
      </c>
      <c r="I471" s="39">
        <f t="shared" si="36"/>
        <v>1</v>
      </c>
      <c r="J471" s="40">
        <f t="shared" si="38"/>
        <v>112</v>
      </c>
    </row>
    <row r="472" spans="4:10" x14ac:dyDescent="0.2">
      <c r="D472" s="79"/>
      <c r="E472" s="37">
        <v>20</v>
      </c>
      <c r="F472" s="37" t="str">
        <f t="shared" si="37"/>
        <v>47620024</v>
      </c>
      <c r="G472" s="37" t="s">
        <v>713</v>
      </c>
      <c r="H472" s="38">
        <v>114</v>
      </c>
      <c r="I472" s="39">
        <f t="shared" si="36"/>
        <v>1</v>
      </c>
      <c r="J472" s="40">
        <f t="shared" si="38"/>
        <v>114</v>
      </c>
    </row>
    <row r="473" spans="4:10" x14ac:dyDescent="0.2">
      <c r="D473" s="79"/>
      <c r="E473" s="37">
        <v>21</v>
      </c>
      <c r="F473" s="37" t="str">
        <f t="shared" si="37"/>
        <v>47621024</v>
      </c>
      <c r="G473" s="37" t="s">
        <v>713</v>
      </c>
      <c r="H473" s="38">
        <v>114</v>
      </c>
      <c r="I473" s="39">
        <f t="shared" si="36"/>
        <v>1</v>
      </c>
      <c r="J473" s="40">
        <f t="shared" si="38"/>
        <v>114</v>
      </c>
    </row>
    <row r="474" spans="4:10" x14ac:dyDescent="0.2">
      <c r="D474" s="79"/>
      <c r="E474" s="37">
        <v>24</v>
      </c>
      <c r="F474" s="37" t="str">
        <f t="shared" si="37"/>
        <v>47624024</v>
      </c>
      <c r="G474" s="37" t="s">
        <v>713</v>
      </c>
      <c r="H474" s="38">
        <v>127</v>
      </c>
      <c r="I474" s="39">
        <f t="shared" si="36"/>
        <v>1</v>
      </c>
      <c r="J474" s="40">
        <f t="shared" si="38"/>
        <v>127</v>
      </c>
    </row>
    <row r="475" spans="4:10" x14ac:dyDescent="0.2">
      <c r="D475" s="79"/>
      <c r="E475" s="37">
        <v>30</v>
      </c>
      <c r="F475" s="37" t="str">
        <f t="shared" si="37"/>
        <v>47630024</v>
      </c>
      <c r="G475" s="37" t="s">
        <v>713</v>
      </c>
      <c r="H475" s="38">
        <v>158</v>
      </c>
      <c r="I475" s="39">
        <f t="shared" si="36"/>
        <v>1</v>
      </c>
      <c r="J475" s="40">
        <f t="shared" si="38"/>
        <v>158</v>
      </c>
    </row>
    <row r="476" spans="4:10" x14ac:dyDescent="0.2">
      <c r="D476" s="79"/>
      <c r="E476" s="37">
        <v>36</v>
      </c>
      <c r="F476" s="37" t="str">
        <f t="shared" si="37"/>
        <v>47636024</v>
      </c>
      <c r="G476" s="37" t="s">
        <v>713</v>
      </c>
      <c r="H476" s="38">
        <v>252</v>
      </c>
      <c r="I476" s="39">
        <f t="shared" si="36"/>
        <v>1</v>
      </c>
      <c r="J476" s="40">
        <f t="shared" si="38"/>
        <v>252</v>
      </c>
    </row>
    <row r="477" spans="4:10" x14ac:dyDescent="0.2">
      <c r="D477" s="79"/>
      <c r="E477" s="37">
        <v>42</v>
      </c>
      <c r="F477" s="37" t="str">
        <f t="shared" si="37"/>
        <v>47642024</v>
      </c>
      <c r="G477" s="37" t="s">
        <v>713</v>
      </c>
      <c r="H477" s="38">
        <v>310</v>
      </c>
      <c r="I477" s="39">
        <f t="shared" si="36"/>
        <v>1</v>
      </c>
      <c r="J477" s="40">
        <f t="shared" si="38"/>
        <v>310</v>
      </c>
    </row>
    <row r="478" spans="4:10" x14ac:dyDescent="0.2">
      <c r="D478" s="79"/>
      <c r="E478" s="37">
        <v>48</v>
      </c>
      <c r="F478" s="37" t="str">
        <f t="shared" si="37"/>
        <v>47648024</v>
      </c>
      <c r="G478" s="37" t="s">
        <v>713</v>
      </c>
      <c r="H478" s="38">
        <v>352</v>
      </c>
      <c r="I478" s="39">
        <f t="shared" si="36"/>
        <v>1</v>
      </c>
      <c r="J478" s="40">
        <f t="shared" si="38"/>
        <v>352</v>
      </c>
    </row>
    <row r="479" spans="4:10" x14ac:dyDescent="0.2">
      <c r="D479" s="79"/>
      <c r="E479" s="37">
        <v>54</v>
      </c>
      <c r="F479" s="37" t="str">
        <f t="shared" si="37"/>
        <v>47654024</v>
      </c>
      <c r="G479" s="37" t="s">
        <v>713</v>
      </c>
      <c r="H479" s="38">
        <v>370</v>
      </c>
      <c r="I479" s="39">
        <f t="shared" si="36"/>
        <v>1</v>
      </c>
      <c r="J479" s="40">
        <f t="shared" si="38"/>
        <v>370</v>
      </c>
    </row>
    <row r="480" spans="4:10" x14ac:dyDescent="0.2">
      <c r="D480" s="79"/>
      <c r="E480" s="37">
        <v>60</v>
      </c>
      <c r="F480" s="37" t="str">
        <f t="shared" si="37"/>
        <v>47660024</v>
      </c>
      <c r="G480" s="37" t="s">
        <v>713</v>
      </c>
      <c r="H480" s="38">
        <v>392</v>
      </c>
      <c r="I480" s="39">
        <f t="shared" si="36"/>
        <v>1</v>
      </c>
      <c r="J480" s="40">
        <f t="shared" si="38"/>
        <v>392</v>
      </c>
    </row>
    <row r="481" spans="4:10" ht="12" thickBot="1" x14ac:dyDescent="0.25">
      <c r="D481" s="93"/>
      <c r="E481" s="42">
        <v>72</v>
      </c>
      <c r="F481" s="42" t="str">
        <f t="shared" si="37"/>
        <v>47672024</v>
      </c>
      <c r="G481" s="42" t="s">
        <v>713</v>
      </c>
      <c r="H481" s="43">
        <v>780</v>
      </c>
      <c r="I481" s="44">
        <f t="shared" si="36"/>
        <v>1</v>
      </c>
      <c r="J481" s="45">
        <f t="shared" si="38"/>
        <v>780</v>
      </c>
    </row>
    <row r="482" spans="4:10" x14ac:dyDescent="0.2">
      <c r="D482" s="117" t="s">
        <v>756</v>
      </c>
      <c r="E482" s="114" t="s">
        <v>683</v>
      </c>
      <c r="F482" s="32" t="str">
        <f>_xlfn.CONCAT("476",E482,"025")</f>
        <v>47606025</v>
      </c>
      <c r="G482" s="32" t="s">
        <v>713</v>
      </c>
      <c r="H482" s="33">
        <v>75</v>
      </c>
      <c r="I482" s="34">
        <f t="shared" si="36"/>
        <v>1</v>
      </c>
      <c r="J482" s="35">
        <f>H482*I482</f>
        <v>75</v>
      </c>
    </row>
    <row r="483" spans="4:10" x14ac:dyDescent="0.2">
      <c r="D483" s="118"/>
      <c r="E483" s="115" t="s">
        <v>684</v>
      </c>
      <c r="F483" s="37" t="str">
        <f t="shared" ref="F483:F499" si="39">_xlfn.CONCAT("476",E483,"025")</f>
        <v>47608025</v>
      </c>
      <c r="G483" s="37" t="s">
        <v>713</v>
      </c>
      <c r="H483" s="38">
        <v>75</v>
      </c>
      <c r="I483" s="39">
        <f t="shared" si="36"/>
        <v>1</v>
      </c>
      <c r="J483" s="40">
        <f t="shared" ref="J483:J499" si="40">H483*I483</f>
        <v>75</v>
      </c>
    </row>
    <row r="484" spans="4:10" x14ac:dyDescent="0.2">
      <c r="D484" s="118"/>
      <c r="E484" s="37">
        <v>10</v>
      </c>
      <c r="F484" s="37" t="str">
        <f t="shared" si="39"/>
        <v>47610025</v>
      </c>
      <c r="G484" s="37" t="s">
        <v>713</v>
      </c>
      <c r="H484" s="38">
        <v>75</v>
      </c>
      <c r="I484" s="39">
        <f t="shared" si="36"/>
        <v>1</v>
      </c>
      <c r="J484" s="40">
        <f t="shared" si="40"/>
        <v>75</v>
      </c>
    </row>
    <row r="485" spans="4:10" x14ac:dyDescent="0.2">
      <c r="D485" s="118"/>
      <c r="E485" s="37">
        <v>12</v>
      </c>
      <c r="F485" s="37" t="str">
        <f t="shared" si="39"/>
        <v>47612025</v>
      </c>
      <c r="G485" s="37" t="s">
        <v>713</v>
      </c>
      <c r="H485" s="38">
        <v>85</v>
      </c>
      <c r="I485" s="39">
        <f t="shared" si="36"/>
        <v>1</v>
      </c>
      <c r="J485" s="40">
        <f t="shared" si="40"/>
        <v>85</v>
      </c>
    </row>
    <row r="486" spans="4:10" x14ac:dyDescent="0.2">
      <c r="D486" s="118"/>
      <c r="E486" s="37">
        <v>14</v>
      </c>
      <c r="F486" s="37" t="str">
        <f t="shared" si="39"/>
        <v>47614025</v>
      </c>
      <c r="G486" s="37" t="s">
        <v>713</v>
      </c>
      <c r="H486" s="38">
        <v>91</v>
      </c>
      <c r="I486" s="39">
        <f t="shared" si="36"/>
        <v>1</v>
      </c>
      <c r="J486" s="40">
        <f t="shared" si="40"/>
        <v>91</v>
      </c>
    </row>
    <row r="487" spans="4:10" x14ac:dyDescent="0.2">
      <c r="D487" s="118"/>
      <c r="E487" s="37">
        <v>15</v>
      </c>
      <c r="F487" s="37" t="str">
        <f t="shared" si="39"/>
        <v>47615025</v>
      </c>
      <c r="G487" s="37" t="s">
        <v>713</v>
      </c>
      <c r="H487" s="38">
        <v>99</v>
      </c>
      <c r="I487" s="39">
        <f t="shared" si="36"/>
        <v>1</v>
      </c>
      <c r="J487" s="40">
        <f t="shared" si="40"/>
        <v>99</v>
      </c>
    </row>
    <row r="488" spans="4:10" x14ac:dyDescent="0.2">
      <c r="D488" s="118"/>
      <c r="E488" s="37">
        <v>16</v>
      </c>
      <c r="F488" s="37" t="str">
        <f t="shared" si="39"/>
        <v>47616025</v>
      </c>
      <c r="G488" s="37" t="s">
        <v>713</v>
      </c>
      <c r="H488" s="38">
        <v>106</v>
      </c>
      <c r="I488" s="39">
        <f t="shared" si="36"/>
        <v>1</v>
      </c>
      <c r="J488" s="40">
        <f t="shared" si="40"/>
        <v>106</v>
      </c>
    </row>
    <row r="489" spans="4:10" x14ac:dyDescent="0.2">
      <c r="D489" s="118"/>
      <c r="E489" s="37">
        <v>18</v>
      </c>
      <c r="F489" s="37" t="str">
        <f t="shared" si="39"/>
        <v>47618025</v>
      </c>
      <c r="G489" s="37" t="s">
        <v>713</v>
      </c>
      <c r="H489" s="38">
        <v>109</v>
      </c>
      <c r="I489" s="39">
        <f t="shared" si="36"/>
        <v>1</v>
      </c>
      <c r="J489" s="40">
        <f t="shared" si="40"/>
        <v>109</v>
      </c>
    </row>
    <row r="490" spans="4:10" x14ac:dyDescent="0.2">
      <c r="D490" s="118"/>
      <c r="E490" s="37">
        <v>20</v>
      </c>
      <c r="F490" s="37" t="str">
        <f t="shared" si="39"/>
        <v>47620025</v>
      </c>
      <c r="G490" s="37" t="s">
        <v>713</v>
      </c>
      <c r="H490" s="38">
        <v>112</v>
      </c>
      <c r="I490" s="39">
        <f t="shared" si="36"/>
        <v>1</v>
      </c>
      <c r="J490" s="40">
        <f t="shared" si="40"/>
        <v>112</v>
      </c>
    </row>
    <row r="491" spans="4:10" x14ac:dyDescent="0.2">
      <c r="D491" s="118"/>
      <c r="E491" s="37">
        <v>21</v>
      </c>
      <c r="F491" s="37" t="str">
        <f t="shared" si="39"/>
        <v>47621025</v>
      </c>
      <c r="G491" s="37" t="s">
        <v>713</v>
      </c>
      <c r="H491" s="38">
        <v>112</v>
      </c>
      <c r="I491" s="39">
        <f t="shared" si="36"/>
        <v>1</v>
      </c>
      <c r="J491" s="40">
        <f t="shared" si="40"/>
        <v>112</v>
      </c>
    </row>
    <row r="492" spans="4:10" x14ac:dyDescent="0.2">
      <c r="D492" s="118"/>
      <c r="E492" s="37">
        <v>24</v>
      </c>
      <c r="F492" s="37" t="str">
        <f t="shared" si="39"/>
        <v>47624025</v>
      </c>
      <c r="G492" s="37" t="s">
        <v>713</v>
      </c>
      <c r="H492" s="38">
        <v>124</v>
      </c>
      <c r="I492" s="39">
        <f t="shared" si="36"/>
        <v>1</v>
      </c>
      <c r="J492" s="40">
        <f t="shared" si="40"/>
        <v>124</v>
      </c>
    </row>
    <row r="493" spans="4:10" x14ac:dyDescent="0.2">
      <c r="D493" s="118"/>
      <c r="E493" s="37">
        <v>30</v>
      </c>
      <c r="F493" s="37" t="str">
        <f t="shared" si="39"/>
        <v>47630025</v>
      </c>
      <c r="G493" s="37" t="s">
        <v>713</v>
      </c>
      <c r="H493" s="38">
        <v>154</v>
      </c>
      <c r="I493" s="39">
        <f t="shared" si="36"/>
        <v>1</v>
      </c>
      <c r="J493" s="40">
        <f t="shared" si="40"/>
        <v>154</v>
      </c>
    </row>
    <row r="494" spans="4:10" x14ac:dyDescent="0.2">
      <c r="D494" s="118"/>
      <c r="E494" s="37">
        <v>36</v>
      </c>
      <c r="F494" s="37" t="str">
        <f t="shared" si="39"/>
        <v>47636025</v>
      </c>
      <c r="G494" s="37" t="s">
        <v>713</v>
      </c>
      <c r="H494" s="38">
        <v>247</v>
      </c>
      <c r="I494" s="39">
        <f t="shared" si="36"/>
        <v>1</v>
      </c>
      <c r="J494" s="40">
        <f t="shared" si="40"/>
        <v>247</v>
      </c>
    </row>
    <row r="495" spans="4:10" x14ac:dyDescent="0.2">
      <c r="D495" s="118"/>
      <c r="E495" s="37">
        <v>42</v>
      </c>
      <c r="F495" s="37" t="str">
        <f t="shared" si="39"/>
        <v>47642025</v>
      </c>
      <c r="G495" s="37" t="s">
        <v>713</v>
      </c>
      <c r="H495" s="38">
        <v>303</v>
      </c>
      <c r="I495" s="39">
        <f t="shared" si="36"/>
        <v>1</v>
      </c>
      <c r="J495" s="40">
        <f t="shared" si="40"/>
        <v>303</v>
      </c>
    </row>
    <row r="496" spans="4:10" x14ac:dyDescent="0.2">
      <c r="D496" s="118"/>
      <c r="E496" s="37">
        <v>48</v>
      </c>
      <c r="F496" s="37" t="str">
        <f t="shared" si="39"/>
        <v>47648025</v>
      </c>
      <c r="G496" s="37" t="s">
        <v>713</v>
      </c>
      <c r="H496" s="38">
        <v>344</v>
      </c>
      <c r="I496" s="39">
        <f t="shared" si="36"/>
        <v>1</v>
      </c>
      <c r="J496" s="40">
        <f t="shared" si="40"/>
        <v>344</v>
      </c>
    </row>
    <row r="497" spans="4:10" x14ac:dyDescent="0.2">
      <c r="D497" s="118"/>
      <c r="E497" s="37">
        <v>54</v>
      </c>
      <c r="F497" s="37" t="str">
        <f t="shared" si="39"/>
        <v>47654025</v>
      </c>
      <c r="G497" s="37" t="s">
        <v>713</v>
      </c>
      <c r="H497" s="38">
        <v>362</v>
      </c>
      <c r="I497" s="39">
        <f t="shared" si="36"/>
        <v>1</v>
      </c>
      <c r="J497" s="40">
        <f t="shared" si="40"/>
        <v>362</v>
      </c>
    </row>
    <row r="498" spans="4:10" x14ac:dyDescent="0.2">
      <c r="D498" s="118"/>
      <c r="E498" s="37">
        <v>60</v>
      </c>
      <c r="F498" s="37" t="str">
        <f t="shared" si="39"/>
        <v>47660025</v>
      </c>
      <c r="G498" s="37" t="s">
        <v>713</v>
      </c>
      <c r="H498" s="38">
        <v>384</v>
      </c>
      <c r="I498" s="39">
        <f t="shared" si="36"/>
        <v>1</v>
      </c>
      <c r="J498" s="40">
        <f t="shared" si="40"/>
        <v>384</v>
      </c>
    </row>
    <row r="499" spans="4:10" ht="12" thickBot="1" x14ac:dyDescent="0.25">
      <c r="D499" s="119"/>
      <c r="E499" s="47">
        <v>72</v>
      </c>
      <c r="F499" s="47" t="str">
        <f t="shared" si="39"/>
        <v>47672025</v>
      </c>
      <c r="G499" s="47" t="s">
        <v>713</v>
      </c>
      <c r="H499" s="48">
        <v>765</v>
      </c>
      <c r="I499" s="49">
        <f t="shared" si="36"/>
        <v>1</v>
      </c>
      <c r="J499" s="50">
        <f t="shared" si="40"/>
        <v>765</v>
      </c>
    </row>
    <row r="500" spans="4:10" ht="11.25" customHeight="1" x14ac:dyDescent="0.2">
      <c r="D500" s="117" t="s">
        <v>757</v>
      </c>
      <c r="E500" s="116" t="s">
        <v>683</v>
      </c>
      <c r="F500" s="52" t="str">
        <f>_xlfn.CONCAT("475",E500,"025")</f>
        <v>47506025</v>
      </c>
      <c r="G500" s="52" t="s">
        <v>713</v>
      </c>
      <c r="H500" s="53">
        <v>79</v>
      </c>
      <c r="I500" s="54">
        <f t="shared" si="36"/>
        <v>1</v>
      </c>
      <c r="J500" s="55">
        <f>H500*I500</f>
        <v>79</v>
      </c>
    </row>
    <row r="501" spans="4:10" x14ac:dyDescent="0.2">
      <c r="D501" s="118"/>
      <c r="E501" s="115" t="s">
        <v>684</v>
      </c>
      <c r="F501" s="37" t="str">
        <f t="shared" ref="F501:F517" si="41">_xlfn.CONCAT("475",E501,"025")</f>
        <v>47508025</v>
      </c>
      <c r="G501" s="37" t="s">
        <v>713</v>
      </c>
      <c r="H501" s="38">
        <v>79</v>
      </c>
      <c r="I501" s="39">
        <f t="shared" si="36"/>
        <v>1</v>
      </c>
      <c r="J501" s="40">
        <f t="shared" ref="J501:J517" si="42">H501*I501</f>
        <v>79</v>
      </c>
    </row>
    <row r="502" spans="4:10" x14ac:dyDescent="0.2">
      <c r="D502" s="118"/>
      <c r="E502" s="37">
        <v>10</v>
      </c>
      <c r="F502" s="37" t="str">
        <f t="shared" si="41"/>
        <v>47510025</v>
      </c>
      <c r="G502" s="37" t="s">
        <v>713</v>
      </c>
      <c r="H502" s="38">
        <v>79</v>
      </c>
      <c r="I502" s="39">
        <f t="shared" si="36"/>
        <v>1</v>
      </c>
      <c r="J502" s="40">
        <f t="shared" si="42"/>
        <v>79</v>
      </c>
    </row>
    <row r="503" spans="4:10" x14ac:dyDescent="0.2">
      <c r="D503" s="118"/>
      <c r="E503" s="37">
        <v>12</v>
      </c>
      <c r="F503" s="37" t="str">
        <f t="shared" si="41"/>
        <v>47512025</v>
      </c>
      <c r="G503" s="37" t="s">
        <v>713</v>
      </c>
      <c r="H503" s="38">
        <v>79</v>
      </c>
      <c r="I503" s="39">
        <f t="shared" si="36"/>
        <v>1</v>
      </c>
      <c r="J503" s="40">
        <f t="shared" si="42"/>
        <v>79</v>
      </c>
    </row>
    <row r="504" spans="4:10" x14ac:dyDescent="0.2">
      <c r="D504" s="118"/>
      <c r="E504" s="37">
        <v>14</v>
      </c>
      <c r="F504" s="37" t="str">
        <f t="shared" si="41"/>
        <v>47514025</v>
      </c>
      <c r="G504" s="37" t="s">
        <v>713</v>
      </c>
      <c r="H504" s="38">
        <v>79</v>
      </c>
      <c r="I504" s="39">
        <f t="shared" si="36"/>
        <v>1</v>
      </c>
      <c r="J504" s="40">
        <f t="shared" si="42"/>
        <v>79</v>
      </c>
    </row>
    <row r="505" spans="4:10" x14ac:dyDescent="0.2">
      <c r="D505" s="118"/>
      <c r="E505" s="37">
        <v>15</v>
      </c>
      <c r="F505" s="37" t="str">
        <f t="shared" si="41"/>
        <v>47515025</v>
      </c>
      <c r="G505" s="37" t="s">
        <v>713</v>
      </c>
      <c r="H505" s="38">
        <v>79</v>
      </c>
      <c r="I505" s="39">
        <f t="shared" si="36"/>
        <v>1</v>
      </c>
      <c r="J505" s="40">
        <f t="shared" si="42"/>
        <v>79</v>
      </c>
    </row>
    <row r="506" spans="4:10" x14ac:dyDescent="0.2">
      <c r="D506" s="118"/>
      <c r="E506" s="37">
        <v>16</v>
      </c>
      <c r="F506" s="37" t="str">
        <f t="shared" si="41"/>
        <v>47516025</v>
      </c>
      <c r="G506" s="37" t="s">
        <v>713</v>
      </c>
      <c r="H506" s="38">
        <v>79</v>
      </c>
      <c r="I506" s="39">
        <f t="shared" si="36"/>
        <v>1</v>
      </c>
      <c r="J506" s="40">
        <f t="shared" si="42"/>
        <v>79</v>
      </c>
    </row>
    <row r="507" spans="4:10" x14ac:dyDescent="0.2">
      <c r="D507" s="118"/>
      <c r="E507" s="37">
        <v>18</v>
      </c>
      <c r="F507" s="37" t="str">
        <f t="shared" si="41"/>
        <v>47518025</v>
      </c>
      <c r="G507" s="37" t="s">
        <v>713</v>
      </c>
      <c r="H507" s="38">
        <v>79</v>
      </c>
      <c r="I507" s="39">
        <f t="shared" si="36"/>
        <v>1</v>
      </c>
      <c r="J507" s="40">
        <f t="shared" si="42"/>
        <v>79</v>
      </c>
    </row>
    <row r="508" spans="4:10" x14ac:dyDescent="0.2">
      <c r="D508" s="118"/>
      <c r="E508" s="37">
        <v>20</v>
      </c>
      <c r="F508" s="37" t="str">
        <f t="shared" si="41"/>
        <v>47520025</v>
      </c>
      <c r="G508" s="37" t="s">
        <v>713</v>
      </c>
      <c r="H508" s="38">
        <v>79</v>
      </c>
      <c r="I508" s="39">
        <f t="shared" si="36"/>
        <v>1</v>
      </c>
      <c r="J508" s="40">
        <f t="shared" si="42"/>
        <v>79</v>
      </c>
    </row>
    <row r="509" spans="4:10" x14ac:dyDescent="0.2">
      <c r="D509" s="118"/>
      <c r="E509" s="37">
        <v>21</v>
      </c>
      <c r="F509" s="37" t="str">
        <f t="shared" si="41"/>
        <v>47521025</v>
      </c>
      <c r="G509" s="37" t="s">
        <v>713</v>
      </c>
      <c r="H509" s="38">
        <v>79</v>
      </c>
      <c r="I509" s="39">
        <f t="shared" si="36"/>
        <v>1</v>
      </c>
      <c r="J509" s="40">
        <f t="shared" si="42"/>
        <v>79</v>
      </c>
    </row>
    <row r="510" spans="4:10" x14ac:dyDescent="0.2">
      <c r="D510" s="118"/>
      <c r="E510" s="37">
        <v>24</v>
      </c>
      <c r="F510" s="37" t="str">
        <f t="shared" si="41"/>
        <v>47524025</v>
      </c>
      <c r="G510" s="37" t="s">
        <v>713</v>
      </c>
      <c r="H510" s="38">
        <v>79</v>
      </c>
      <c r="I510" s="39">
        <f t="shared" si="36"/>
        <v>1</v>
      </c>
      <c r="J510" s="40">
        <f t="shared" si="42"/>
        <v>79</v>
      </c>
    </row>
    <row r="511" spans="4:10" x14ac:dyDescent="0.2">
      <c r="D511" s="118"/>
      <c r="E511" s="37">
        <v>30</v>
      </c>
      <c r="F511" s="37" t="str">
        <f t="shared" si="41"/>
        <v>47530025</v>
      </c>
      <c r="G511" s="37" t="s">
        <v>713</v>
      </c>
      <c r="H511" s="38">
        <v>92</v>
      </c>
      <c r="I511" s="39">
        <f t="shared" si="36"/>
        <v>1</v>
      </c>
      <c r="J511" s="40">
        <f t="shared" si="42"/>
        <v>92</v>
      </c>
    </row>
    <row r="512" spans="4:10" x14ac:dyDescent="0.2">
      <c r="D512" s="118"/>
      <c r="E512" s="37">
        <v>36</v>
      </c>
      <c r="F512" s="37" t="str">
        <f t="shared" si="41"/>
        <v>47536025</v>
      </c>
      <c r="G512" s="37" t="s">
        <v>713</v>
      </c>
      <c r="H512" s="38">
        <v>92</v>
      </c>
      <c r="I512" s="39">
        <f t="shared" si="36"/>
        <v>1</v>
      </c>
      <c r="J512" s="40">
        <f t="shared" si="42"/>
        <v>92</v>
      </c>
    </row>
    <row r="513" spans="4:10" x14ac:dyDescent="0.2">
      <c r="D513" s="118"/>
      <c r="E513" s="37">
        <v>42</v>
      </c>
      <c r="F513" s="37" t="str">
        <f t="shared" si="41"/>
        <v>47542025</v>
      </c>
      <c r="G513" s="37" t="s">
        <v>713</v>
      </c>
      <c r="H513" s="38">
        <v>108</v>
      </c>
      <c r="I513" s="39">
        <f t="shared" si="36"/>
        <v>1</v>
      </c>
      <c r="J513" s="40">
        <f t="shared" si="42"/>
        <v>108</v>
      </c>
    </row>
    <row r="514" spans="4:10" x14ac:dyDescent="0.2">
      <c r="D514" s="118"/>
      <c r="E514" s="37">
        <v>48</v>
      </c>
      <c r="F514" s="37" t="str">
        <f t="shared" si="41"/>
        <v>47548025</v>
      </c>
      <c r="G514" s="37" t="s">
        <v>713</v>
      </c>
      <c r="H514" s="38">
        <v>108</v>
      </c>
      <c r="I514" s="39">
        <f t="shared" si="36"/>
        <v>1</v>
      </c>
      <c r="J514" s="40">
        <f t="shared" si="42"/>
        <v>108</v>
      </c>
    </row>
    <row r="515" spans="4:10" x14ac:dyDescent="0.2">
      <c r="D515" s="118"/>
      <c r="E515" s="37">
        <v>54</v>
      </c>
      <c r="F515" s="37" t="str">
        <f t="shared" si="41"/>
        <v>47554025</v>
      </c>
      <c r="G515" s="37" t="s">
        <v>713</v>
      </c>
      <c r="H515" s="38">
        <v>164</v>
      </c>
      <c r="I515" s="39">
        <f t="shared" si="36"/>
        <v>1</v>
      </c>
      <c r="J515" s="40">
        <f t="shared" si="42"/>
        <v>164</v>
      </c>
    </row>
    <row r="516" spans="4:10" x14ac:dyDescent="0.2">
      <c r="D516" s="118"/>
      <c r="E516" s="37">
        <v>60</v>
      </c>
      <c r="F516" s="37" t="str">
        <f t="shared" si="41"/>
        <v>47560025</v>
      </c>
      <c r="G516" s="37" t="s">
        <v>713</v>
      </c>
      <c r="H516" s="38">
        <v>171</v>
      </c>
      <c r="I516" s="39">
        <f t="shared" si="36"/>
        <v>1</v>
      </c>
      <c r="J516" s="40">
        <f t="shared" si="42"/>
        <v>171</v>
      </c>
    </row>
    <row r="517" spans="4:10" ht="12" thickBot="1" x14ac:dyDescent="0.25">
      <c r="D517" s="118"/>
      <c r="E517" s="42">
        <v>72</v>
      </c>
      <c r="F517" s="42" t="str">
        <f t="shared" si="41"/>
        <v>47572025</v>
      </c>
      <c r="G517" s="42" t="s">
        <v>713</v>
      </c>
      <c r="H517" s="43">
        <v>197</v>
      </c>
      <c r="I517" s="44">
        <f t="shared" si="36"/>
        <v>1</v>
      </c>
      <c r="J517" s="45">
        <f t="shared" si="42"/>
        <v>197</v>
      </c>
    </row>
    <row r="518" spans="4:10" x14ac:dyDescent="0.2">
      <c r="D518" s="74" t="s">
        <v>758</v>
      </c>
      <c r="E518" s="114" t="s">
        <v>683</v>
      </c>
      <c r="F518" s="32" t="str">
        <f>_xlfn.CONCAT("475",E518,"025")</f>
        <v>47506025</v>
      </c>
      <c r="G518" s="32" t="s">
        <v>713</v>
      </c>
      <c r="H518" s="33">
        <v>79</v>
      </c>
      <c r="I518" s="34">
        <f t="shared" si="36"/>
        <v>1</v>
      </c>
      <c r="J518" s="35">
        <f>H518*I518</f>
        <v>79</v>
      </c>
    </row>
    <row r="519" spans="4:10" x14ac:dyDescent="0.2">
      <c r="D519" s="79"/>
      <c r="E519" s="115" t="s">
        <v>684</v>
      </c>
      <c r="F519" s="37" t="str">
        <f t="shared" ref="F519:F535" si="43">_xlfn.CONCAT("475",E519,"025")</f>
        <v>47508025</v>
      </c>
      <c r="G519" s="37" t="s">
        <v>713</v>
      </c>
      <c r="H519" s="38">
        <v>79</v>
      </c>
      <c r="I519" s="39">
        <f t="shared" si="36"/>
        <v>1</v>
      </c>
      <c r="J519" s="40">
        <f t="shared" ref="J519:J535" si="44">H519*I519</f>
        <v>79</v>
      </c>
    </row>
    <row r="520" spans="4:10" x14ac:dyDescent="0.2">
      <c r="D520" s="79"/>
      <c r="E520" s="37">
        <v>10</v>
      </c>
      <c r="F520" s="37" t="str">
        <f t="shared" si="43"/>
        <v>47510025</v>
      </c>
      <c r="G520" s="37" t="s">
        <v>713</v>
      </c>
      <c r="H520" s="38">
        <v>79</v>
      </c>
      <c r="I520" s="39">
        <f t="shared" si="36"/>
        <v>1</v>
      </c>
      <c r="J520" s="40">
        <f t="shared" si="44"/>
        <v>79</v>
      </c>
    </row>
    <row r="521" spans="4:10" x14ac:dyDescent="0.2">
      <c r="D521" s="79"/>
      <c r="E521" s="37">
        <v>12</v>
      </c>
      <c r="F521" s="37" t="str">
        <f t="shared" si="43"/>
        <v>47512025</v>
      </c>
      <c r="G521" s="37" t="s">
        <v>713</v>
      </c>
      <c r="H521" s="38">
        <v>79</v>
      </c>
      <c r="I521" s="39">
        <f t="shared" si="36"/>
        <v>1</v>
      </c>
      <c r="J521" s="40">
        <f t="shared" si="44"/>
        <v>79</v>
      </c>
    </row>
    <row r="522" spans="4:10" x14ac:dyDescent="0.2">
      <c r="D522" s="79"/>
      <c r="E522" s="37">
        <v>14</v>
      </c>
      <c r="F522" s="37" t="str">
        <f t="shared" si="43"/>
        <v>47514025</v>
      </c>
      <c r="G522" s="37" t="s">
        <v>713</v>
      </c>
      <c r="H522" s="38">
        <v>79</v>
      </c>
      <c r="I522" s="39">
        <f t="shared" si="36"/>
        <v>1</v>
      </c>
      <c r="J522" s="40">
        <f t="shared" si="44"/>
        <v>79</v>
      </c>
    </row>
    <row r="523" spans="4:10" x14ac:dyDescent="0.2">
      <c r="D523" s="79"/>
      <c r="E523" s="37">
        <v>15</v>
      </c>
      <c r="F523" s="37" t="str">
        <f t="shared" si="43"/>
        <v>47515025</v>
      </c>
      <c r="G523" s="37" t="s">
        <v>713</v>
      </c>
      <c r="H523" s="38">
        <v>79</v>
      </c>
      <c r="I523" s="39">
        <f t="shared" si="36"/>
        <v>1</v>
      </c>
      <c r="J523" s="40">
        <f t="shared" si="44"/>
        <v>79</v>
      </c>
    </row>
    <row r="524" spans="4:10" x14ac:dyDescent="0.2">
      <c r="D524" s="79"/>
      <c r="E524" s="37">
        <v>16</v>
      </c>
      <c r="F524" s="37" t="str">
        <f t="shared" si="43"/>
        <v>47516025</v>
      </c>
      <c r="G524" s="37" t="s">
        <v>713</v>
      </c>
      <c r="H524" s="38">
        <v>79</v>
      </c>
      <c r="I524" s="39">
        <f t="shared" si="36"/>
        <v>1</v>
      </c>
      <c r="J524" s="40">
        <f t="shared" si="44"/>
        <v>79</v>
      </c>
    </row>
    <row r="525" spans="4:10" x14ac:dyDescent="0.2">
      <c r="D525" s="79"/>
      <c r="E525" s="37">
        <v>18</v>
      </c>
      <c r="F525" s="37" t="str">
        <f t="shared" si="43"/>
        <v>47518025</v>
      </c>
      <c r="G525" s="37" t="s">
        <v>713</v>
      </c>
      <c r="H525" s="38">
        <v>79</v>
      </c>
      <c r="I525" s="39">
        <f t="shared" si="36"/>
        <v>1</v>
      </c>
      <c r="J525" s="40">
        <f t="shared" si="44"/>
        <v>79</v>
      </c>
    </row>
    <row r="526" spans="4:10" x14ac:dyDescent="0.2">
      <c r="D526" s="79"/>
      <c r="E526" s="37">
        <v>20</v>
      </c>
      <c r="F526" s="37" t="str">
        <f t="shared" si="43"/>
        <v>47520025</v>
      </c>
      <c r="G526" s="37" t="s">
        <v>713</v>
      </c>
      <c r="H526" s="38">
        <v>79</v>
      </c>
      <c r="I526" s="39">
        <f t="shared" si="36"/>
        <v>1</v>
      </c>
      <c r="J526" s="40">
        <f t="shared" si="44"/>
        <v>79</v>
      </c>
    </row>
    <row r="527" spans="4:10" x14ac:dyDescent="0.2">
      <c r="D527" s="79"/>
      <c r="E527" s="37">
        <v>21</v>
      </c>
      <c r="F527" s="37" t="str">
        <f t="shared" si="43"/>
        <v>47521025</v>
      </c>
      <c r="G527" s="37" t="s">
        <v>713</v>
      </c>
      <c r="H527" s="38">
        <v>79</v>
      </c>
      <c r="I527" s="39">
        <f t="shared" si="36"/>
        <v>1</v>
      </c>
      <c r="J527" s="40">
        <f t="shared" si="44"/>
        <v>79</v>
      </c>
    </row>
    <row r="528" spans="4:10" x14ac:dyDescent="0.2">
      <c r="D528" s="79"/>
      <c r="E528" s="37">
        <v>24</v>
      </c>
      <c r="F528" s="37" t="str">
        <f t="shared" si="43"/>
        <v>47524025</v>
      </c>
      <c r="G528" s="37" t="s">
        <v>713</v>
      </c>
      <c r="H528" s="38">
        <v>79</v>
      </c>
      <c r="I528" s="39">
        <f t="shared" ref="I528:I571" si="45">$E$21</f>
        <v>1</v>
      </c>
      <c r="J528" s="40">
        <f t="shared" si="44"/>
        <v>79</v>
      </c>
    </row>
    <row r="529" spans="4:10" x14ac:dyDescent="0.2">
      <c r="D529" s="79"/>
      <c r="E529" s="37">
        <v>30</v>
      </c>
      <c r="F529" s="37" t="str">
        <f t="shared" si="43"/>
        <v>47530025</v>
      </c>
      <c r="G529" s="37" t="s">
        <v>713</v>
      </c>
      <c r="H529" s="38">
        <v>92</v>
      </c>
      <c r="I529" s="39">
        <f t="shared" si="45"/>
        <v>1</v>
      </c>
      <c r="J529" s="40">
        <f t="shared" si="44"/>
        <v>92</v>
      </c>
    </row>
    <row r="530" spans="4:10" x14ac:dyDescent="0.2">
      <c r="D530" s="79"/>
      <c r="E530" s="37">
        <v>36</v>
      </c>
      <c r="F530" s="37" t="str">
        <f t="shared" si="43"/>
        <v>47536025</v>
      </c>
      <c r="G530" s="37" t="s">
        <v>713</v>
      </c>
      <c r="H530" s="38">
        <v>92</v>
      </c>
      <c r="I530" s="39">
        <f t="shared" si="45"/>
        <v>1</v>
      </c>
      <c r="J530" s="40">
        <f t="shared" si="44"/>
        <v>92</v>
      </c>
    </row>
    <row r="531" spans="4:10" x14ac:dyDescent="0.2">
      <c r="D531" s="79"/>
      <c r="E531" s="37">
        <v>42</v>
      </c>
      <c r="F531" s="37" t="str">
        <f t="shared" si="43"/>
        <v>47542025</v>
      </c>
      <c r="G531" s="37" t="s">
        <v>713</v>
      </c>
      <c r="H531" s="38">
        <v>108</v>
      </c>
      <c r="I531" s="39">
        <f t="shared" si="45"/>
        <v>1</v>
      </c>
      <c r="J531" s="40">
        <f t="shared" si="44"/>
        <v>108</v>
      </c>
    </row>
    <row r="532" spans="4:10" x14ac:dyDescent="0.2">
      <c r="D532" s="79"/>
      <c r="E532" s="37">
        <v>48</v>
      </c>
      <c r="F532" s="37" t="str">
        <f t="shared" si="43"/>
        <v>47548025</v>
      </c>
      <c r="G532" s="37" t="s">
        <v>713</v>
      </c>
      <c r="H532" s="38">
        <v>108</v>
      </c>
      <c r="I532" s="39">
        <f t="shared" si="45"/>
        <v>1</v>
      </c>
      <c r="J532" s="40">
        <f t="shared" si="44"/>
        <v>108</v>
      </c>
    </row>
    <row r="533" spans="4:10" x14ac:dyDescent="0.2">
      <c r="D533" s="79"/>
      <c r="E533" s="37">
        <v>54</v>
      </c>
      <c r="F533" s="37" t="str">
        <f t="shared" si="43"/>
        <v>47554025</v>
      </c>
      <c r="G533" s="37" t="s">
        <v>713</v>
      </c>
      <c r="H533" s="38">
        <v>164</v>
      </c>
      <c r="I533" s="39">
        <f t="shared" si="45"/>
        <v>1</v>
      </c>
      <c r="J533" s="40">
        <f t="shared" si="44"/>
        <v>164</v>
      </c>
    </row>
    <row r="534" spans="4:10" x14ac:dyDescent="0.2">
      <c r="D534" s="79"/>
      <c r="E534" s="37">
        <v>60</v>
      </c>
      <c r="F534" s="37" t="str">
        <f t="shared" si="43"/>
        <v>47560025</v>
      </c>
      <c r="G534" s="37" t="s">
        <v>713</v>
      </c>
      <c r="H534" s="38">
        <v>171</v>
      </c>
      <c r="I534" s="39">
        <f t="shared" si="45"/>
        <v>1</v>
      </c>
      <c r="J534" s="40">
        <f t="shared" si="44"/>
        <v>171</v>
      </c>
    </row>
    <row r="535" spans="4:10" ht="12" thickBot="1" x14ac:dyDescent="0.25">
      <c r="D535" s="84"/>
      <c r="E535" s="47">
        <v>72</v>
      </c>
      <c r="F535" s="47" t="str">
        <f t="shared" si="43"/>
        <v>47572025</v>
      </c>
      <c r="G535" s="47" t="s">
        <v>713</v>
      </c>
      <c r="H535" s="48">
        <v>197</v>
      </c>
      <c r="I535" s="49">
        <f t="shared" si="45"/>
        <v>1</v>
      </c>
      <c r="J535" s="50">
        <f t="shared" si="44"/>
        <v>197</v>
      </c>
    </row>
    <row r="536" spans="4:10" x14ac:dyDescent="0.2">
      <c r="D536" s="88" t="s">
        <v>759</v>
      </c>
      <c r="E536" s="116" t="s">
        <v>696</v>
      </c>
      <c r="F536" s="52">
        <v>48000005</v>
      </c>
      <c r="G536" s="52" t="s">
        <v>713</v>
      </c>
      <c r="H536" s="53">
        <v>21</v>
      </c>
      <c r="I536" s="54">
        <f t="shared" si="45"/>
        <v>1</v>
      </c>
      <c r="J536" s="55">
        <f>H536*I536</f>
        <v>21</v>
      </c>
    </row>
    <row r="537" spans="4:10" x14ac:dyDescent="0.2">
      <c r="D537" s="79"/>
      <c r="E537" s="115" t="s">
        <v>697</v>
      </c>
      <c r="F537" s="37">
        <v>48000010</v>
      </c>
      <c r="G537" s="37" t="s">
        <v>713</v>
      </c>
      <c r="H537" s="38">
        <v>29</v>
      </c>
      <c r="I537" s="39">
        <f t="shared" si="45"/>
        <v>1</v>
      </c>
      <c r="J537" s="40">
        <f t="shared" ref="J537:J540" si="46">H537*I537</f>
        <v>29</v>
      </c>
    </row>
    <row r="538" spans="4:10" x14ac:dyDescent="0.2">
      <c r="D538" s="79"/>
      <c r="E538" s="37" t="s">
        <v>692</v>
      </c>
      <c r="F538" s="37">
        <v>48000015</v>
      </c>
      <c r="G538" s="37" t="s">
        <v>713</v>
      </c>
      <c r="H538" s="38">
        <v>33</v>
      </c>
      <c r="I538" s="39">
        <f t="shared" si="45"/>
        <v>1</v>
      </c>
      <c r="J538" s="40">
        <f t="shared" si="46"/>
        <v>33</v>
      </c>
    </row>
    <row r="539" spans="4:10" x14ac:dyDescent="0.2">
      <c r="D539" s="79"/>
      <c r="E539" s="37" t="s">
        <v>32</v>
      </c>
      <c r="F539" s="37">
        <v>48000020</v>
      </c>
      <c r="G539" s="37" t="s">
        <v>713</v>
      </c>
      <c r="H539" s="38">
        <v>83</v>
      </c>
      <c r="I539" s="39">
        <f t="shared" si="45"/>
        <v>1</v>
      </c>
      <c r="J539" s="40">
        <f t="shared" si="46"/>
        <v>83</v>
      </c>
    </row>
    <row r="540" spans="4:10" ht="12" thickBot="1" x14ac:dyDescent="0.25">
      <c r="D540" s="93"/>
      <c r="E540" s="42" t="s">
        <v>760</v>
      </c>
      <c r="F540" s="42">
        <v>48000026</v>
      </c>
      <c r="G540" s="42" t="s">
        <v>713</v>
      </c>
      <c r="H540" s="43">
        <v>121</v>
      </c>
      <c r="I540" s="44">
        <f t="shared" si="45"/>
        <v>1</v>
      </c>
      <c r="J540" s="45">
        <f t="shared" si="46"/>
        <v>121</v>
      </c>
    </row>
    <row r="541" spans="4:10" x14ac:dyDescent="0.2">
      <c r="D541" s="74" t="s">
        <v>761</v>
      </c>
      <c r="E541" s="114" t="s">
        <v>691</v>
      </c>
      <c r="F541" s="32">
        <v>2042</v>
      </c>
      <c r="G541" s="32" t="s">
        <v>713</v>
      </c>
      <c r="H541" s="33">
        <v>9</v>
      </c>
      <c r="I541" s="34">
        <f t="shared" si="45"/>
        <v>1</v>
      </c>
      <c r="J541" s="35">
        <f>H541*I541</f>
        <v>9</v>
      </c>
    </row>
    <row r="542" spans="4:10" x14ac:dyDescent="0.2">
      <c r="D542" s="79"/>
      <c r="E542" s="37" t="s">
        <v>692</v>
      </c>
      <c r="F542" s="37">
        <v>2049</v>
      </c>
      <c r="G542" s="37" t="s">
        <v>713</v>
      </c>
      <c r="H542" s="38">
        <v>9</v>
      </c>
      <c r="I542" s="39">
        <f t="shared" si="45"/>
        <v>1</v>
      </c>
      <c r="J542" s="40">
        <f t="shared" ref="J542:J543" si="47">H542*I542</f>
        <v>9</v>
      </c>
    </row>
    <row r="543" spans="4:10" ht="12" thickBot="1" x14ac:dyDescent="0.25">
      <c r="D543" s="84"/>
      <c r="E543" s="47" t="s">
        <v>699</v>
      </c>
      <c r="F543" s="47">
        <v>2063</v>
      </c>
      <c r="G543" s="47" t="s">
        <v>713</v>
      </c>
      <c r="H543" s="48">
        <v>11</v>
      </c>
      <c r="I543" s="49">
        <f t="shared" si="45"/>
        <v>1</v>
      </c>
      <c r="J543" s="50">
        <f t="shared" si="47"/>
        <v>11</v>
      </c>
    </row>
    <row r="544" spans="4:10" x14ac:dyDescent="0.2">
      <c r="D544" s="88" t="s">
        <v>762</v>
      </c>
      <c r="E544" s="116" t="s">
        <v>696</v>
      </c>
      <c r="F544" s="52">
        <v>4840523111</v>
      </c>
      <c r="G544" s="52" t="s">
        <v>713</v>
      </c>
      <c r="H544" s="53">
        <v>84</v>
      </c>
      <c r="I544" s="54">
        <f t="shared" si="45"/>
        <v>1</v>
      </c>
      <c r="J544" s="55">
        <f>H544*I544</f>
        <v>84</v>
      </c>
    </row>
    <row r="545" spans="4:10" x14ac:dyDescent="0.2">
      <c r="D545" s="79"/>
      <c r="E545" s="37" t="s">
        <v>763</v>
      </c>
      <c r="F545" s="37" t="s">
        <v>764</v>
      </c>
      <c r="G545" s="37" t="s">
        <v>713</v>
      </c>
      <c r="H545" s="38">
        <v>119</v>
      </c>
      <c r="I545" s="39">
        <f t="shared" si="45"/>
        <v>1</v>
      </c>
      <c r="J545" s="40">
        <f t="shared" ref="J545:J546" si="48">H545*I545</f>
        <v>119</v>
      </c>
    </row>
    <row r="546" spans="4:10" ht="12" thickBot="1" x14ac:dyDescent="0.25">
      <c r="D546" s="93"/>
      <c r="E546" s="42" t="s">
        <v>692</v>
      </c>
      <c r="F546" s="42">
        <v>484154311</v>
      </c>
      <c r="G546" s="42" t="s">
        <v>713</v>
      </c>
      <c r="H546" s="43">
        <v>373</v>
      </c>
      <c r="I546" s="44">
        <f t="shared" si="45"/>
        <v>1</v>
      </c>
      <c r="J546" s="45">
        <f t="shared" si="48"/>
        <v>373</v>
      </c>
    </row>
    <row r="547" spans="4:10" x14ac:dyDescent="0.2">
      <c r="D547" s="74" t="s">
        <v>765</v>
      </c>
      <c r="E547" s="114" t="s">
        <v>696</v>
      </c>
      <c r="F547" s="32">
        <v>484052312</v>
      </c>
      <c r="G547" s="32" t="s">
        <v>713</v>
      </c>
      <c r="H547" s="33">
        <v>84</v>
      </c>
      <c r="I547" s="34">
        <f t="shared" si="45"/>
        <v>1</v>
      </c>
      <c r="J547" s="35">
        <f>H547*I547</f>
        <v>84</v>
      </c>
    </row>
    <row r="548" spans="4:10" x14ac:dyDescent="0.2">
      <c r="D548" s="79"/>
      <c r="E548" s="37" t="s">
        <v>763</v>
      </c>
      <c r="F548" s="37">
        <v>484103312</v>
      </c>
      <c r="G548" s="37" t="s">
        <v>713</v>
      </c>
      <c r="H548" s="38">
        <v>119</v>
      </c>
      <c r="I548" s="39">
        <f t="shared" si="45"/>
        <v>1</v>
      </c>
      <c r="J548" s="40">
        <f t="shared" ref="J548:J550" si="49">H548*I548</f>
        <v>119</v>
      </c>
    </row>
    <row r="549" spans="4:10" x14ac:dyDescent="0.2">
      <c r="D549" s="79"/>
      <c r="E549" s="37" t="s">
        <v>692</v>
      </c>
      <c r="F549" s="37">
        <v>484154312</v>
      </c>
      <c r="G549" s="37" t="s">
        <v>713</v>
      </c>
      <c r="H549" s="38">
        <v>373</v>
      </c>
      <c r="I549" s="39">
        <f t="shared" si="45"/>
        <v>1</v>
      </c>
      <c r="J549" s="40">
        <f t="shared" si="49"/>
        <v>373</v>
      </c>
    </row>
    <row r="550" spans="4:10" ht="12" thickBot="1" x14ac:dyDescent="0.25">
      <c r="D550" s="84"/>
      <c r="E550" s="47" t="s">
        <v>699</v>
      </c>
      <c r="F550" s="47">
        <v>4842054161</v>
      </c>
      <c r="G550" s="47" t="s">
        <v>713</v>
      </c>
      <c r="H550" s="48">
        <v>658</v>
      </c>
      <c r="I550" s="49">
        <f t="shared" si="45"/>
        <v>1</v>
      </c>
      <c r="J550" s="50">
        <f t="shared" si="49"/>
        <v>658</v>
      </c>
    </row>
    <row r="551" spans="4:10" x14ac:dyDescent="0.2">
      <c r="D551" s="88" t="s">
        <v>766</v>
      </c>
      <c r="E551" s="116" t="s">
        <v>696</v>
      </c>
      <c r="F551" s="52">
        <v>484052313</v>
      </c>
      <c r="G551" s="52" t="s">
        <v>713</v>
      </c>
      <c r="H551" s="53">
        <v>84</v>
      </c>
      <c r="I551" s="54">
        <f t="shared" si="45"/>
        <v>1</v>
      </c>
      <c r="J551" s="55">
        <f>H551*I551</f>
        <v>84</v>
      </c>
    </row>
    <row r="552" spans="4:10" x14ac:dyDescent="0.2">
      <c r="D552" s="79"/>
      <c r="E552" s="37" t="s">
        <v>763</v>
      </c>
      <c r="F552" s="37">
        <v>484103313</v>
      </c>
      <c r="G552" s="37" t="s">
        <v>713</v>
      </c>
      <c r="H552" s="38">
        <v>119</v>
      </c>
      <c r="I552" s="39">
        <f t="shared" si="45"/>
        <v>1</v>
      </c>
      <c r="J552" s="40">
        <f t="shared" ref="J552:J554" si="50">H552*I552</f>
        <v>119</v>
      </c>
    </row>
    <row r="553" spans="4:10" x14ac:dyDescent="0.2">
      <c r="D553" s="79"/>
      <c r="E553" s="37" t="s">
        <v>692</v>
      </c>
      <c r="F553" s="37">
        <v>484154313</v>
      </c>
      <c r="G553" s="37" t="s">
        <v>713</v>
      </c>
      <c r="H553" s="38">
        <v>373</v>
      </c>
      <c r="I553" s="39">
        <f t="shared" si="45"/>
        <v>1</v>
      </c>
      <c r="J553" s="40">
        <f t="shared" si="50"/>
        <v>373</v>
      </c>
    </row>
    <row r="554" spans="4:10" ht="12" thickBot="1" x14ac:dyDescent="0.25">
      <c r="D554" s="93"/>
      <c r="E554" s="42" t="s">
        <v>699</v>
      </c>
      <c r="F554" s="42">
        <v>4842054151</v>
      </c>
      <c r="G554" s="42" t="s">
        <v>713</v>
      </c>
      <c r="H554" s="43">
        <v>658</v>
      </c>
      <c r="I554" s="44">
        <f t="shared" si="45"/>
        <v>1</v>
      </c>
      <c r="J554" s="45">
        <f t="shared" si="50"/>
        <v>658</v>
      </c>
    </row>
    <row r="555" spans="4:10" x14ac:dyDescent="0.2">
      <c r="D555" s="74" t="s">
        <v>767</v>
      </c>
      <c r="E555" s="114" t="s">
        <v>696</v>
      </c>
      <c r="F555" s="32">
        <v>49510093</v>
      </c>
      <c r="G555" s="32" t="s">
        <v>713</v>
      </c>
      <c r="H555" s="33">
        <v>61</v>
      </c>
      <c r="I555" s="34">
        <f t="shared" si="45"/>
        <v>1</v>
      </c>
      <c r="J555" s="35">
        <f>H555*I555</f>
        <v>61</v>
      </c>
    </row>
    <row r="556" spans="4:10" x14ac:dyDescent="0.2">
      <c r="D556" s="79"/>
      <c r="E556" s="37" t="s">
        <v>697</v>
      </c>
      <c r="F556" s="37">
        <v>49512153</v>
      </c>
      <c r="G556" s="37" t="s">
        <v>713</v>
      </c>
      <c r="H556" s="38">
        <v>104</v>
      </c>
      <c r="I556" s="39">
        <f t="shared" si="45"/>
        <v>1</v>
      </c>
      <c r="J556" s="40">
        <f t="shared" ref="J556:J560" si="51">H556*I556</f>
        <v>104</v>
      </c>
    </row>
    <row r="557" spans="4:10" x14ac:dyDescent="0.2">
      <c r="D557" s="79"/>
      <c r="E557" s="37" t="s">
        <v>692</v>
      </c>
      <c r="F557" s="37">
        <v>49515181</v>
      </c>
      <c r="G557" s="37" t="s">
        <v>713</v>
      </c>
      <c r="H557" s="38">
        <v>124</v>
      </c>
      <c r="I557" s="39">
        <f t="shared" si="45"/>
        <v>1</v>
      </c>
      <c r="J557" s="40">
        <f t="shared" si="51"/>
        <v>124</v>
      </c>
    </row>
    <row r="558" spans="4:10" x14ac:dyDescent="0.2">
      <c r="D558" s="79"/>
      <c r="E558" s="37" t="s">
        <v>32</v>
      </c>
      <c r="F558" s="37">
        <v>49518250</v>
      </c>
      <c r="G558" s="37" t="s">
        <v>713</v>
      </c>
      <c r="H558" s="38">
        <v>204</v>
      </c>
      <c r="I558" s="39">
        <f t="shared" si="45"/>
        <v>1</v>
      </c>
      <c r="J558" s="40">
        <f t="shared" si="51"/>
        <v>204</v>
      </c>
    </row>
    <row r="559" spans="4:10" x14ac:dyDescent="0.2">
      <c r="D559" s="79"/>
      <c r="E559" s="37" t="s">
        <v>35</v>
      </c>
      <c r="F559" s="37">
        <v>49524243</v>
      </c>
      <c r="G559" s="37" t="s">
        <v>713</v>
      </c>
      <c r="H559" s="38">
        <v>219</v>
      </c>
      <c r="I559" s="39">
        <f t="shared" si="45"/>
        <v>1</v>
      </c>
      <c r="J559" s="40">
        <f t="shared" si="51"/>
        <v>219</v>
      </c>
    </row>
    <row r="560" spans="4:10" ht="12" thickBot="1" x14ac:dyDescent="0.25">
      <c r="D560" s="84"/>
      <c r="E560" s="47" t="s">
        <v>768</v>
      </c>
      <c r="F560" s="47">
        <v>49530243</v>
      </c>
      <c r="G560" s="47" t="s">
        <v>713</v>
      </c>
      <c r="H560" s="48">
        <v>660</v>
      </c>
      <c r="I560" s="49">
        <f t="shared" si="45"/>
        <v>1</v>
      </c>
      <c r="J560" s="50">
        <f t="shared" si="51"/>
        <v>660</v>
      </c>
    </row>
    <row r="561" spans="2:10" x14ac:dyDescent="0.2">
      <c r="D561" s="88" t="s">
        <v>769</v>
      </c>
      <c r="E561" s="116" t="s">
        <v>750</v>
      </c>
      <c r="F561" s="52">
        <v>7600503528</v>
      </c>
      <c r="G561" s="52" t="s">
        <v>713</v>
      </c>
      <c r="H561" s="53">
        <v>25</v>
      </c>
      <c r="I561" s="54">
        <f t="shared" si="45"/>
        <v>1</v>
      </c>
      <c r="J561" s="55">
        <f>H561*I561</f>
        <v>25</v>
      </c>
    </row>
    <row r="562" spans="2:10" x14ac:dyDescent="0.2">
      <c r="D562" s="79"/>
      <c r="E562" s="37" t="s">
        <v>751</v>
      </c>
      <c r="F562" s="37">
        <v>80001001</v>
      </c>
      <c r="G562" s="37" t="s">
        <v>713</v>
      </c>
      <c r="H562" s="38">
        <v>25</v>
      </c>
      <c r="I562" s="39">
        <f t="shared" si="45"/>
        <v>1</v>
      </c>
      <c r="J562" s="40">
        <f t="shared" ref="J562:J565" si="52">H562*I562</f>
        <v>25</v>
      </c>
    </row>
    <row r="563" spans="2:10" x14ac:dyDescent="0.2">
      <c r="D563" s="79"/>
      <c r="E563" s="37" t="s">
        <v>26</v>
      </c>
      <c r="F563" s="37">
        <v>80001002</v>
      </c>
      <c r="G563" s="37" t="s">
        <v>713</v>
      </c>
      <c r="H563" s="38">
        <v>25</v>
      </c>
      <c r="I563" s="39">
        <f t="shared" si="45"/>
        <v>1</v>
      </c>
      <c r="J563" s="40">
        <f t="shared" si="52"/>
        <v>25</v>
      </c>
    </row>
    <row r="564" spans="2:10" x14ac:dyDescent="0.2">
      <c r="D564" s="79"/>
      <c r="E564" s="37" t="s">
        <v>29</v>
      </c>
      <c r="F564" s="37">
        <v>2069</v>
      </c>
      <c r="G564" s="37" t="s">
        <v>713</v>
      </c>
      <c r="H564" s="38">
        <v>25</v>
      </c>
      <c r="I564" s="39">
        <f t="shared" si="45"/>
        <v>1</v>
      </c>
      <c r="J564" s="40">
        <f t="shared" si="52"/>
        <v>25</v>
      </c>
    </row>
    <row r="565" spans="2:10" ht="12" thickBot="1" x14ac:dyDescent="0.25">
      <c r="D565" s="93"/>
      <c r="E565" s="42" t="s">
        <v>770</v>
      </c>
      <c r="F565" s="42">
        <v>2011</v>
      </c>
      <c r="G565" s="42" t="s">
        <v>713</v>
      </c>
      <c r="H565" s="43">
        <v>29</v>
      </c>
      <c r="I565" s="44">
        <f t="shared" si="45"/>
        <v>1</v>
      </c>
      <c r="J565" s="45">
        <f t="shared" si="52"/>
        <v>29</v>
      </c>
    </row>
    <row r="566" spans="2:10" x14ac:dyDescent="0.2">
      <c r="D566" s="74" t="s">
        <v>771</v>
      </c>
      <c r="E566" s="114" t="s">
        <v>691</v>
      </c>
      <c r="F566" s="32">
        <v>80800100</v>
      </c>
      <c r="G566" s="32" t="s">
        <v>713</v>
      </c>
      <c r="H566" s="33">
        <v>36</v>
      </c>
      <c r="I566" s="34">
        <f t="shared" si="45"/>
        <v>1</v>
      </c>
      <c r="J566" s="35">
        <f>H566*I566</f>
        <v>36</v>
      </c>
    </row>
    <row r="567" spans="2:10" ht="12" thickBot="1" x14ac:dyDescent="0.25">
      <c r="D567" s="84"/>
      <c r="E567" s="47" t="s">
        <v>772</v>
      </c>
      <c r="F567" s="47">
        <v>80801100</v>
      </c>
      <c r="G567" s="47" t="s">
        <v>713</v>
      </c>
      <c r="H567" s="48">
        <v>96</v>
      </c>
      <c r="I567" s="49">
        <f t="shared" si="45"/>
        <v>1</v>
      </c>
      <c r="J567" s="50">
        <f t="shared" ref="J567" si="53">H567*I567</f>
        <v>96</v>
      </c>
    </row>
    <row r="568" spans="2:10" x14ac:dyDescent="0.2">
      <c r="D568" s="88" t="s">
        <v>773</v>
      </c>
      <c r="E568" s="116" t="s">
        <v>696</v>
      </c>
      <c r="F568" s="52">
        <v>71024591</v>
      </c>
      <c r="G568" s="52" t="s">
        <v>713</v>
      </c>
      <c r="H568" s="53">
        <v>8</v>
      </c>
      <c r="I568" s="54">
        <f t="shared" si="45"/>
        <v>1</v>
      </c>
      <c r="J568" s="55">
        <f>H568*I568</f>
        <v>8</v>
      </c>
    </row>
    <row r="569" spans="2:10" x14ac:dyDescent="0.2">
      <c r="D569" s="79"/>
      <c r="E569" s="37" t="s">
        <v>697</v>
      </c>
      <c r="F569" s="37">
        <v>71024592</v>
      </c>
      <c r="G569" s="37" t="s">
        <v>713</v>
      </c>
      <c r="H569" s="38">
        <v>8</v>
      </c>
      <c r="I569" s="39">
        <f t="shared" si="45"/>
        <v>1</v>
      </c>
      <c r="J569" s="40">
        <f t="shared" ref="J569:J570" si="54">H569*I569</f>
        <v>8</v>
      </c>
    </row>
    <row r="570" spans="2:10" ht="12" thickBot="1" x14ac:dyDescent="0.25">
      <c r="D570" s="93"/>
      <c r="E570" s="42" t="s">
        <v>774</v>
      </c>
      <c r="F570" s="42">
        <v>71024593</v>
      </c>
      <c r="G570" s="42" t="s">
        <v>713</v>
      </c>
      <c r="H570" s="43">
        <v>8</v>
      </c>
      <c r="I570" s="44">
        <f t="shared" si="45"/>
        <v>1</v>
      </c>
      <c r="J570" s="45">
        <f t="shared" si="54"/>
        <v>8</v>
      </c>
    </row>
    <row r="571" spans="2:10" ht="12" thickBot="1" x14ac:dyDescent="0.25">
      <c r="D571" s="104" t="s">
        <v>775</v>
      </c>
      <c r="E571" s="120" t="s">
        <v>760</v>
      </c>
      <c r="F571" s="57">
        <v>84501037</v>
      </c>
      <c r="G571" s="57" t="s">
        <v>713</v>
      </c>
      <c r="H571" s="58">
        <v>219</v>
      </c>
      <c r="I571" s="59">
        <f t="shared" si="45"/>
        <v>1</v>
      </c>
      <c r="J571" s="60">
        <f>H571*I571</f>
        <v>219</v>
      </c>
    </row>
    <row r="574" spans="2:10" ht="30" x14ac:dyDescent="0.4">
      <c r="B574" s="24" t="s">
        <v>6</v>
      </c>
      <c r="C574" s="24"/>
      <c r="D574" s="24"/>
      <c r="E574" s="24"/>
      <c r="F574" s="24"/>
      <c r="G574" s="24"/>
      <c r="H574" s="24"/>
      <c r="I574" s="24"/>
      <c r="J574" s="24"/>
    </row>
    <row r="575" spans="2:10" ht="12" thickBot="1" x14ac:dyDescent="0.25"/>
    <row r="576" spans="2:10" ht="12" thickBot="1" x14ac:dyDescent="0.25">
      <c r="B576" s="25" t="s">
        <v>11</v>
      </c>
      <c r="C576" s="26" t="s">
        <v>12</v>
      </c>
      <c r="D576" s="26" t="s">
        <v>13</v>
      </c>
      <c r="E576" s="27" t="s">
        <v>14</v>
      </c>
      <c r="F576" s="26" t="s">
        <v>15</v>
      </c>
      <c r="G576" s="26" t="s">
        <v>16</v>
      </c>
      <c r="H576" s="28" t="s">
        <v>17</v>
      </c>
      <c r="I576" s="29" t="s">
        <v>18</v>
      </c>
      <c r="J576" s="30" t="s">
        <v>19</v>
      </c>
    </row>
    <row r="577" spans="2:10" x14ac:dyDescent="0.2">
      <c r="B577" s="31" t="s">
        <v>89</v>
      </c>
      <c r="C577" s="32" t="s">
        <v>21</v>
      </c>
      <c r="D577" s="32" t="s">
        <v>22</v>
      </c>
      <c r="E577" s="32" t="s">
        <v>776</v>
      </c>
      <c r="F577" s="32" t="s">
        <v>777</v>
      </c>
      <c r="G577" s="32" t="s">
        <v>25</v>
      </c>
      <c r="H577" s="33">
        <v>1426</v>
      </c>
      <c r="I577" s="34">
        <f>$E$21</f>
        <v>1</v>
      </c>
      <c r="J577" s="35">
        <f>H577*I577</f>
        <v>1426</v>
      </c>
    </row>
    <row r="578" spans="2:10" x14ac:dyDescent="0.2">
      <c r="B578" s="36"/>
      <c r="C578" s="37" t="s">
        <v>26</v>
      </c>
      <c r="D578" s="37" t="s">
        <v>22</v>
      </c>
      <c r="E578" s="37" t="s">
        <v>778</v>
      </c>
      <c r="F578" s="37" t="s">
        <v>779</v>
      </c>
      <c r="G578" s="37" t="s">
        <v>25</v>
      </c>
      <c r="H578" s="38">
        <v>1460</v>
      </c>
      <c r="I578" s="39">
        <f t="shared" ref="I578:I602" si="55">$E$21</f>
        <v>1</v>
      </c>
      <c r="J578" s="40">
        <f t="shared" ref="J578:J589" si="56">H578*I578</f>
        <v>1460</v>
      </c>
    </row>
    <row r="579" spans="2:10" x14ac:dyDescent="0.2">
      <c r="B579" s="36"/>
      <c r="C579" s="37" t="s">
        <v>29</v>
      </c>
      <c r="D579" s="37" t="s">
        <v>22</v>
      </c>
      <c r="E579" s="37" t="s">
        <v>780</v>
      </c>
      <c r="F579" s="37" t="s">
        <v>781</v>
      </c>
      <c r="G579" s="37" t="s">
        <v>25</v>
      </c>
      <c r="H579" s="38">
        <v>1492</v>
      </c>
      <c r="I579" s="39">
        <f t="shared" si="55"/>
        <v>1</v>
      </c>
      <c r="J579" s="40">
        <f t="shared" si="56"/>
        <v>1492</v>
      </c>
    </row>
    <row r="580" spans="2:10" x14ac:dyDescent="0.2">
      <c r="B580" s="36"/>
      <c r="C580" s="37" t="s">
        <v>32</v>
      </c>
      <c r="D580" s="37" t="s">
        <v>22</v>
      </c>
      <c r="E580" s="37" t="s">
        <v>782</v>
      </c>
      <c r="F580" s="37" t="s">
        <v>783</v>
      </c>
      <c r="G580" s="37" t="s">
        <v>25</v>
      </c>
      <c r="H580" s="38">
        <v>1525</v>
      </c>
      <c r="I580" s="39">
        <f t="shared" si="55"/>
        <v>1</v>
      </c>
      <c r="J580" s="40">
        <f t="shared" si="56"/>
        <v>1525</v>
      </c>
    </row>
    <row r="581" spans="2:10" x14ac:dyDescent="0.2">
      <c r="B581" s="36"/>
      <c r="C581" s="37" t="s">
        <v>35</v>
      </c>
      <c r="D581" s="37" t="s">
        <v>22</v>
      </c>
      <c r="E581" s="37" t="s">
        <v>784</v>
      </c>
      <c r="F581" s="37" t="s">
        <v>785</v>
      </c>
      <c r="G581" s="37" t="s">
        <v>25</v>
      </c>
      <c r="H581" s="38">
        <v>1559</v>
      </c>
      <c r="I581" s="39">
        <f t="shared" si="55"/>
        <v>1</v>
      </c>
      <c r="J581" s="40">
        <f t="shared" si="56"/>
        <v>1559</v>
      </c>
    </row>
    <row r="582" spans="2:10" x14ac:dyDescent="0.2">
      <c r="B582" s="36"/>
      <c r="C582" s="37" t="s">
        <v>38</v>
      </c>
      <c r="D582" s="37" t="s">
        <v>22</v>
      </c>
      <c r="E582" s="37" t="s">
        <v>786</v>
      </c>
      <c r="F582" s="37" t="s">
        <v>787</v>
      </c>
      <c r="G582" s="37" t="s">
        <v>25</v>
      </c>
      <c r="H582" s="38">
        <v>1592</v>
      </c>
      <c r="I582" s="39">
        <f t="shared" si="55"/>
        <v>1</v>
      </c>
      <c r="J582" s="40">
        <f t="shared" si="56"/>
        <v>1592</v>
      </c>
    </row>
    <row r="583" spans="2:10" x14ac:dyDescent="0.2">
      <c r="B583" s="36"/>
      <c r="C583" s="37" t="s">
        <v>41</v>
      </c>
      <c r="D583" s="37" t="s">
        <v>22</v>
      </c>
      <c r="E583" s="37" t="s">
        <v>788</v>
      </c>
      <c r="F583" s="37" t="s">
        <v>789</v>
      </c>
      <c r="G583" s="37" t="s">
        <v>25</v>
      </c>
      <c r="H583" s="38">
        <v>1625</v>
      </c>
      <c r="I583" s="39">
        <f t="shared" si="55"/>
        <v>1</v>
      </c>
      <c r="J583" s="40">
        <f t="shared" si="56"/>
        <v>1625</v>
      </c>
    </row>
    <row r="584" spans="2:10" x14ac:dyDescent="0.2">
      <c r="B584" s="36"/>
      <c r="C584" s="37" t="s">
        <v>44</v>
      </c>
      <c r="D584" s="37" t="s">
        <v>22</v>
      </c>
      <c r="E584" s="37" t="s">
        <v>790</v>
      </c>
      <c r="F584" s="37" t="s">
        <v>791</v>
      </c>
      <c r="G584" s="37" t="s">
        <v>25</v>
      </c>
      <c r="H584" s="38">
        <v>1658</v>
      </c>
      <c r="I584" s="39">
        <f t="shared" si="55"/>
        <v>1</v>
      </c>
      <c r="J584" s="40">
        <f t="shared" si="56"/>
        <v>1658</v>
      </c>
    </row>
    <row r="585" spans="2:10" x14ac:dyDescent="0.2">
      <c r="B585" s="36"/>
      <c r="C585" s="37" t="s">
        <v>47</v>
      </c>
      <c r="D585" s="37" t="s">
        <v>22</v>
      </c>
      <c r="E585" s="37" t="s">
        <v>792</v>
      </c>
      <c r="F585" s="37" t="s">
        <v>793</v>
      </c>
      <c r="G585" s="37" t="s">
        <v>25</v>
      </c>
      <c r="H585" s="38">
        <v>1692</v>
      </c>
      <c r="I585" s="39">
        <f t="shared" si="55"/>
        <v>1</v>
      </c>
      <c r="J585" s="40">
        <f t="shared" si="56"/>
        <v>1692</v>
      </c>
    </row>
    <row r="586" spans="2:10" x14ac:dyDescent="0.2">
      <c r="B586" s="36"/>
      <c r="C586" s="37" t="s">
        <v>50</v>
      </c>
      <c r="D586" s="37" t="s">
        <v>22</v>
      </c>
      <c r="E586" s="37" t="s">
        <v>794</v>
      </c>
      <c r="F586" s="37" t="s">
        <v>795</v>
      </c>
      <c r="G586" s="37" t="s">
        <v>25</v>
      </c>
      <c r="H586" s="38">
        <v>1758</v>
      </c>
      <c r="I586" s="39">
        <f t="shared" si="55"/>
        <v>1</v>
      </c>
      <c r="J586" s="40">
        <f t="shared" si="56"/>
        <v>1758</v>
      </c>
    </row>
    <row r="587" spans="2:10" x14ac:dyDescent="0.2">
      <c r="B587" s="36"/>
      <c r="C587" s="37" t="s">
        <v>53</v>
      </c>
      <c r="D587" s="37" t="s">
        <v>22</v>
      </c>
      <c r="E587" s="37" t="s">
        <v>796</v>
      </c>
      <c r="F587" s="37" t="s">
        <v>797</v>
      </c>
      <c r="G587" s="37" t="s">
        <v>25</v>
      </c>
      <c r="H587" s="38">
        <v>1824</v>
      </c>
      <c r="I587" s="39">
        <f t="shared" si="55"/>
        <v>1</v>
      </c>
      <c r="J587" s="40">
        <f t="shared" si="56"/>
        <v>1824</v>
      </c>
    </row>
    <row r="588" spans="2:10" x14ac:dyDescent="0.2">
      <c r="B588" s="36"/>
      <c r="C588" s="37" t="s">
        <v>56</v>
      </c>
      <c r="D588" s="37" t="s">
        <v>22</v>
      </c>
      <c r="E588" s="37" t="s">
        <v>798</v>
      </c>
      <c r="F588" s="37" t="s">
        <v>799</v>
      </c>
      <c r="G588" s="37" t="s">
        <v>25</v>
      </c>
      <c r="H588" s="38">
        <v>1890</v>
      </c>
      <c r="I588" s="39">
        <f t="shared" si="55"/>
        <v>1</v>
      </c>
      <c r="J588" s="40">
        <f t="shared" si="56"/>
        <v>1890</v>
      </c>
    </row>
    <row r="589" spans="2:10" ht="12" thickBot="1" x14ac:dyDescent="0.25">
      <c r="B589" s="41"/>
      <c r="C589" s="42" t="s">
        <v>59</v>
      </c>
      <c r="D589" s="42" t="s">
        <v>22</v>
      </c>
      <c r="E589" s="42" t="s">
        <v>800</v>
      </c>
      <c r="F589" s="42" t="s">
        <v>801</v>
      </c>
      <c r="G589" s="42" t="s">
        <v>25</v>
      </c>
      <c r="H589" s="43">
        <v>1957</v>
      </c>
      <c r="I589" s="44">
        <f t="shared" si="55"/>
        <v>1</v>
      </c>
      <c r="J589" s="45">
        <f t="shared" si="56"/>
        <v>1957</v>
      </c>
    </row>
    <row r="590" spans="2:10" x14ac:dyDescent="0.2">
      <c r="B590" s="31" t="s">
        <v>89</v>
      </c>
      <c r="C590" s="32" t="s">
        <v>21</v>
      </c>
      <c r="D590" s="32" t="s">
        <v>62</v>
      </c>
      <c r="E590" s="32" t="s">
        <v>802</v>
      </c>
      <c r="F590" s="32" t="s">
        <v>803</v>
      </c>
      <c r="G590" s="32" t="s">
        <v>25</v>
      </c>
      <c r="H590" s="33">
        <v>1487</v>
      </c>
      <c r="I590" s="34">
        <f>$E$21</f>
        <v>1</v>
      </c>
      <c r="J590" s="35">
        <f>H590*I590</f>
        <v>1487</v>
      </c>
    </row>
    <row r="591" spans="2:10" x14ac:dyDescent="0.2">
      <c r="B591" s="36"/>
      <c r="C591" s="37" t="s">
        <v>26</v>
      </c>
      <c r="D591" s="37" t="s">
        <v>62</v>
      </c>
      <c r="E591" s="37" t="s">
        <v>804</v>
      </c>
      <c r="F591" s="37" t="s">
        <v>805</v>
      </c>
      <c r="G591" s="37" t="s">
        <v>25</v>
      </c>
      <c r="H591" s="38">
        <v>1518</v>
      </c>
      <c r="I591" s="39">
        <f t="shared" si="55"/>
        <v>1</v>
      </c>
      <c r="J591" s="40">
        <f t="shared" ref="J591:J602" si="57">H591*I591</f>
        <v>1518</v>
      </c>
    </row>
    <row r="592" spans="2:10" x14ac:dyDescent="0.2">
      <c r="B592" s="36"/>
      <c r="C592" s="37" t="s">
        <v>29</v>
      </c>
      <c r="D592" s="37" t="s">
        <v>62</v>
      </c>
      <c r="E592" s="37" t="s">
        <v>806</v>
      </c>
      <c r="F592" s="37" t="s">
        <v>807</v>
      </c>
      <c r="G592" s="37" t="s">
        <v>25</v>
      </c>
      <c r="H592" s="38">
        <v>1553</v>
      </c>
      <c r="I592" s="39">
        <f t="shared" si="55"/>
        <v>1</v>
      </c>
      <c r="J592" s="40">
        <f t="shared" si="57"/>
        <v>1553</v>
      </c>
    </row>
    <row r="593" spans="2:10" x14ac:dyDescent="0.2">
      <c r="B593" s="36"/>
      <c r="C593" s="37" t="s">
        <v>32</v>
      </c>
      <c r="D593" s="37" t="s">
        <v>62</v>
      </c>
      <c r="E593" s="37" t="s">
        <v>808</v>
      </c>
      <c r="F593" s="37" t="s">
        <v>809</v>
      </c>
      <c r="G593" s="37" t="s">
        <v>25</v>
      </c>
      <c r="H593" s="38">
        <v>1586</v>
      </c>
      <c r="I593" s="39">
        <f t="shared" si="55"/>
        <v>1</v>
      </c>
      <c r="J593" s="40">
        <f t="shared" si="57"/>
        <v>1586</v>
      </c>
    </row>
    <row r="594" spans="2:10" x14ac:dyDescent="0.2">
      <c r="B594" s="36"/>
      <c r="C594" s="37" t="s">
        <v>35</v>
      </c>
      <c r="D594" s="37" t="s">
        <v>62</v>
      </c>
      <c r="E594" s="37" t="s">
        <v>810</v>
      </c>
      <c r="F594" s="37" t="s">
        <v>811</v>
      </c>
      <c r="G594" s="37" t="s">
        <v>25</v>
      </c>
      <c r="H594" s="38">
        <v>1620</v>
      </c>
      <c r="I594" s="39">
        <f t="shared" si="55"/>
        <v>1</v>
      </c>
      <c r="J594" s="40">
        <f t="shared" si="57"/>
        <v>1620</v>
      </c>
    </row>
    <row r="595" spans="2:10" x14ac:dyDescent="0.2">
      <c r="B595" s="36"/>
      <c r="C595" s="37" t="s">
        <v>38</v>
      </c>
      <c r="D595" s="37" t="s">
        <v>62</v>
      </c>
      <c r="E595" s="37" t="s">
        <v>812</v>
      </c>
      <c r="F595" s="37" t="s">
        <v>813</v>
      </c>
      <c r="G595" s="37" t="s">
        <v>25</v>
      </c>
      <c r="H595" s="38">
        <v>1652</v>
      </c>
      <c r="I595" s="39">
        <f t="shared" si="55"/>
        <v>1</v>
      </c>
      <c r="J595" s="40">
        <f t="shared" si="57"/>
        <v>1652</v>
      </c>
    </row>
    <row r="596" spans="2:10" x14ac:dyDescent="0.2">
      <c r="B596" s="36"/>
      <c r="C596" s="37" t="s">
        <v>41</v>
      </c>
      <c r="D596" s="37" t="s">
        <v>62</v>
      </c>
      <c r="E596" s="37" t="s">
        <v>814</v>
      </c>
      <c r="F596" s="37" t="s">
        <v>815</v>
      </c>
      <c r="G596" s="37" t="s">
        <v>25</v>
      </c>
      <c r="H596" s="38">
        <v>1685</v>
      </c>
      <c r="I596" s="39">
        <f t="shared" si="55"/>
        <v>1</v>
      </c>
      <c r="J596" s="40">
        <f t="shared" si="57"/>
        <v>1685</v>
      </c>
    </row>
    <row r="597" spans="2:10" x14ac:dyDescent="0.2">
      <c r="B597" s="36"/>
      <c r="C597" s="37" t="s">
        <v>44</v>
      </c>
      <c r="D597" s="37" t="s">
        <v>62</v>
      </c>
      <c r="E597" s="37" t="s">
        <v>816</v>
      </c>
      <c r="F597" s="37" t="s">
        <v>817</v>
      </c>
      <c r="G597" s="37" t="s">
        <v>25</v>
      </c>
      <c r="H597" s="38">
        <v>1719</v>
      </c>
      <c r="I597" s="39">
        <f t="shared" si="55"/>
        <v>1</v>
      </c>
      <c r="J597" s="40">
        <f t="shared" si="57"/>
        <v>1719</v>
      </c>
    </row>
    <row r="598" spans="2:10" x14ac:dyDescent="0.2">
      <c r="B598" s="36"/>
      <c r="C598" s="37" t="s">
        <v>47</v>
      </c>
      <c r="D598" s="37" t="s">
        <v>62</v>
      </c>
      <c r="E598" s="37" t="s">
        <v>818</v>
      </c>
      <c r="F598" s="37" t="s">
        <v>819</v>
      </c>
      <c r="G598" s="37" t="s">
        <v>25</v>
      </c>
      <c r="H598" s="38">
        <v>1752</v>
      </c>
      <c r="I598" s="39">
        <f t="shared" si="55"/>
        <v>1</v>
      </c>
      <c r="J598" s="40">
        <f t="shared" si="57"/>
        <v>1752</v>
      </c>
    </row>
    <row r="599" spans="2:10" x14ac:dyDescent="0.2">
      <c r="B599" s="36"/>
      <c r="C599" s="37" t="s">
        <v>50</v>
      </c>
      <c r="D599" s="37" t="s">
        <v>62</v>
      </c>
      <c r="E599" s="37" t="s">
        <v>820</v>
      </c>
      <c r="F599" s="37" t="s">
        <v>821</v>
      </c>
      <c r="G599" s="37" t="s">
        <v>25</v>
      </c>
      <c r="H599" s="38">
        <v>1818</v>
      </c>
      <c r="I599" s="39">
        <f t="shared" si="55"/>
        <v>1</v>
      </c>
      <c r="J599" s="40">
        <f t="shared" si="57"/>
        <v>1818</v>
      </c>
    </row>
    <row r="600" spans="2:10" x14ac:dyDescent="0.2">
      <c r="B600" s="36"/>
      <c r="C600" s="37" t="s">
        <v>53</v>
      </c>
      <c r="D600" s="37" t="s">
        <v>62</v>
      </c>
      <c r="E600" s="37" t="s">
        <v>822</v>
      </c>
      <c r="F600" s="37" t="s">
        <v>823</v>
      </c>
      <c r="G600" s="37" t="s">
        <v>25</v>
      </c>
      <c r="H600" s="38">
        <v>1885</v>
      </c>
      <c r="I600" s="39">
        <f t="shared" si="55"/>
        <v>1</v>
      </c>
      <c r="J600" s="40">
        <f t="shared" si="57"/>
        <v>1885</v>
      </c>
    </row>
    <row r="601" spans="2:10" x14ac:dyDescent="0.2">
      <c r="B601" s="36"/>
      <c r="C601" s="37" t="s">
        <v>56</v>
      </c>
      <c r="D601" s="37" t="s">
        <v>62</v>
      </c>
      <c r="E601" s="37" t="s">
        <v>824</v>
      </c>
      <c r="F601" s="37" t="s">
        <v>825</v>
      </c>
      <c r="G601" s="37" t="s">
        <v>25</v>
      </c>
      <c r="H601" s="38">
        <v>1951</v>
      </c>
      <c r="I601" s="39">
        <f t="shared" si="55"/>
        <v>1</v>
      </c>
      <c r="J601" s="40">
        <f t="shared" si="57"/>
        <v>1951</v>
      </c>
    </row>
    <row r="602" spans="2:10" ht="12" thickBot="1" x14ac:dyDescent="0.25">
      <c r="B602" s="46"/>
      <c r="C602" s="47" t="s">
        <v>59</v>
      </c>
      <c r="D602" s="47" t="s">
        <v>62</v>
      </c>
      <c r="E602" s="47" t="s">
        <v>826</v>
      </c>
      <c r="F602" s="47" t="s">
        <v>827</v>
      </c>
      <c r="G602" s="47" t="s">
        <v>25</v>
      </c>
      <c r="H602" s="48">
        <v>2018</v>
      </c>
      <c r="I602" s="49">
        <f t="shared" si="55"/>
        <v>1</v>
      </c>
      <c r="J602" s="50">
        <f t="shared" si="57"/>
        <v>2018</v>
      </c>
    </row>
    <row r="603" spans="2:10" x14ac:dyDescent="0.2">
      <c r="B603" s="31" t="s">
        <v>142</v>
      </c>
      <c r="C603" s="32" t="s">
        <v>21</v>
      </c>
      <c r="D603" s="32" t="s">
        <v>22</v>
      </c>
      <c r="E603" s="32" t="s">
        <v>828</v>
      </c>
      <c r="F603" s="32" t="s">
        <v>829</v>
      </c>
      <c r="G603" s="32" t="s">
        <v>25</v>
      </c>
      <c r="H603" s="33">
        <v>1488</v>
      </c>
      <c r="I603" s="34">
        <f>$E$21</f>
        <v>1</v>
      </c>
      <c r="J603" s="35">
        <f>H603*I603</f>
        <v>1488</v>
      </c>
    </row>
    <row r="604" spans="2:10" x14ac:dyDescent="0.2">
      <c r="B604" s="36"/>
      <c r="C604" s="37" t="s">
        <v>26</v>
      </c>
      <c r="D604" s="37" t="s">
        <v>22</v>
      </c>
      <c r="E604" s="37" t="s">
        <v>830</v>
      </c>
      <c r="F604" s="37" t="s">
        <v>831</v>
      </c>
      <c r="G604" s="37" t="s">
        <v>25</v>
      </c>
      <c r="H604" s="38">
        <v>1521</v>
      </c>
      <c r="I604" s="39">
        <f t="shared" ref="I604:I628" si="58">$E$21</f>
        <v>1</v>
      </c>
      <c r="J604" s="40">
        <f t="shared" ref="J604:J615" si="59">H604*I604</f>
        <v>1521</v>
      </c>
    </row>
    <row r="605" spans="2:10" x14ac:dyDescent="0.2">
      <c r="B605" s="36"/>
      <c r="C605" s="37" t="s">
        <v>29</v>
      </c>
      <c r="D605" s="37" t="s">
        <v>22</v>
      </c>
      <c r="E605" s="37" t="s">
        <v>832</v>
      </c>
      <c r="F605" s="37" t="s">
        <v>833</v>
      </c>
      <c r="G605" s="37" t="s">
        <v>25</v>
      </c>
      <c r="H605" s="38">
        <v>1554</v>
      </c>
      <c r="I605" s="39">
        <f t="shared" si="58"/>
        <v>1</v>
      </c>
      <c r="J605" s="40">
        <f t="shared" si="59"/>
        <v>1554</v>
      </c>
    </row>
    <row r="606" spans="2:10" x14ac:dyDescent="0.2">
      <c r="B606" s="36"/>
      <c r="C606" s="37" t="s">
        <v>32</v>
      </c>
      <c r="D606" s="37" t="s">
        <v>22</v>
      </c>
      <c r="E606" s="37" t="s">
        <v>834</v>
      </c>
      <c r="F606" s="37" t="s">
        <v>835</v>
      </c>
      <c r="G606" s="37" t="s">
        <v>25</v>
      </c>
      <c r="H606" s="38">
        <v>1587</v>
      </c>
      <c r="I606" s="39">
        <f t="shared" si="58"/>
        <v>1</v>
      </c>
      <c r="J606" s="40">
        <f t="shared" si="59"/>
        <v>1587</v>
      </c>
    </row>
    <row r="607" spans="2:10" x14ac:dyDescent="0.2">
      <c r="B607" s="36"/>
      <c r="C607" s="37" t="s">
        <v>35</v>
      </c>
      <c r="D607" s="37" t="s">
        <v>22</v>
      </c>
      <c r="E607" s="37" t="s">
        <v>836</v>
      </c>
      <c r="F607" s="37" t="s">
        <v>837</v>
      </c>
      <c r="G607" s="37" t="s">
        <v>25</v>
      </c>
      <c r="H607" s="38">
        <v>1621</v>
      </c>
      <c r="I607" s="39">
        <f t="shared" si="58"/>
        <v>1</v>
      </c>
      <c r="J607" s="40">
        <f t="shared" si="59"/>
        <v>1621</v>
      </c>
    </row>
    <row r="608" spans="2:10" x14ac:dyDescent="0.2">
      <c r="B608" s="36"/>
      <c r="C608" s="37" t="s">
        <v>38</v>
      </c>
      <c r="D608" s="37" t="s">
        <v>22</v>
      </c>
      <c r="E608" s="37" t="s">
        <v>838</v>
      </c>
      <c r="F608" s="37" t="s">
        <v>839</v>
      </c>
      <c r="G608" s="37" t="s">
        <v>25</v>
      </c>
      <c r="H608" s="38">
        <v>1654</v>
      </c>
      <c r="I608" s="39">
        <f t="shared" si="58"/>
        <v>1</v>
      </c>
      <c r="J608" s="40">
        <f t="shared" si="59"/>
        <v>1654</v>
      </c>
    </row>
    <row r="609" spans="2:10" x14ac:dyDescent="0.2">
      <c r="B609" s="36"/>
      <c r="C609" s="37" t="s">
        <v>41</v>
      </c>
      <c r="D609" s="37" t="s">
        <v>22</v>
      </c>
      <c r="E609" s="37" t="s">
        <v>840</v>
      </c>
      <c r="F609" s="37" t="s">
        <v>841</v>
      </c>
      <c r="G609" s="37" t="s">
        <v>25</v>
      </c>
      <c r="H609" s="38">
        <v>1686</v>
      </c>
      <c r="I609" s="39">
        <f t="shared" si="58"/>
        <v>1</v>
      </c>
      <c r="J609" s="40">
        <f t="shared" si="59"/>
        <v>1686</v>
      </c>
    </row>
    <row r="610" spans="2:10" x14ac:dyDescent="0.2">
      <c r="B610" s="36"/>
      <c r="C610" s="37" t="s">
        <v>44</v>
      </c>
      <c r="D610" s="37" t="s">
        <v>22</v>
      </c>
      <c r="E610" s="37" t="s">
        <v>842</v>
      </c>
      <c r="F610" s="37" t="s">
        <v>843</v>
      </c>
      <c r="G610" s="37" t="s">
        <v>25</v>
      </c>
      <c r="H610" s="38">
        <v>1720</v>
      </c>
      <c r="I610" s="39">
        <f t="shared" si="58"/>
        <v>1</v>
      </c>
      <c r="J610" s="40">
        <f t="shared" si="59"/>
        <v>1720</v>
      </c>
    </row>
    <row r="611" spans="2:10" x14ac:dyDescent="0.2">
      <c r="B611" s="36"/>
      <c r="C611" s="37" t="s">
        <v>47</v>
      </c>
      <c r="D611" s="37" t="s">
        <v>22</v>
      </c>
      <c r="E611" s="37" t="s">
        <v>844</v>
      </c>
      <c r="F611" s="37" t="s">
        <v>845</v>
      </c>
      <c r="G611" s="37" t="s">
        <v>25</v>
      </c>
      <c r="H611" s="38">
        <v>1753</v>
      </c>
      <c r="I611" s="39">
        <f t="shared" si="58"/>
        <v>1</v>
      </c>
      <c r="J611" s="40">
        <f t="shared" si="59"/>
        <v>1753</v>
      </c>
    </row>
    <row r="612" spans="2:10" x14ac:dyDescent="0.2">
      <c r="B612" s="36"/>
      <c r="C612" s="37" t="s">
        <v>50</v>
      </c>
      <c r="D612" s="37" t="s">
        <v>22</v>
      </c>
      <c r="E612" s="37" t="s">
        <v>846</v>
      </c>
      <c r="F612" s="37" t="s">
        <v>847</v>
      </c>
      <c r="G612" s="37" t="s">
        <v>25</v>
      </c>
      <c r="H612" s="38">
        <v>1819</v>
      </c>
      <c r="I612" s="39">
        <f t="shared" si="58"/>
        <v>1</v>
      </c>
      <c r="J612" s="40">
        <f t="shared" si="59"/>
        <v>1819</v>
      </c>
    </row>
    <row r="613" spans="2:10" x14ac:dyDescent="0.2">
      <c r="B613" s="36"/>
      <c r="C613" s="37" t="s">
        <v>53</v>
      </c>
      <c r="D613" s="37" t="s">
        <v>22</v>
      </c>
      <c r="E613" s="37" t="s">
        <v>848</v>
      </c>
      <c r="F613" s="37" t="s">
        <v>849</v>
      </c>
      <c r="G613" s="37" t="s">
        <v>25</v>
      </c>
      <c r="H613" s="38">
        <v>1886</v>
      </c>
      <c r="I613" s="39">
        <f t="shared" si="58"/>
        <v>1</v>
      </c>
      <c r="J613" s="40">
        <f t="shared" si="59"/>
        <v>1886</v>
      </c>
    </row>
    <row r="614" spans="2:10" x14ac:dyDescent="0.2">
      <c r="B614" s="36"/>
      <c r="C614" s="37" t="s">
        <v>56</v>
      </c>
      <c r="D614" s="37" t="s">
        <v>22</v>
      </c>
      <c r="E614" s="37" t="s">
        <v>850</v>
      </c>
      <c r="F614" s="37" t="s">
        <v>851</v>
      </c>
      <c r="G614" s="37" t="s">
        <v>25</v>
      </c>
      <c r="H614" s="38">
        <v>1952</v>
      </c>
      <c r="I614" s="39">
        <f t="shared" si="58"/>
        <v>1</v>
      </c>
      <c r="J614" s="40">
        <f t="shared" si="59"/>
        <v>1952</v>
      </c>
    </row>
    <row r="615" spans="2:10" ht="12" thickBot="1" x14ac:dyDescent="0.25">
      <c r="B615" s="41"/>
      <c r="C615" s="42" t="s">
        <v>59</v>
      </c>
      <c r="D615" s="42" t="s">
        <v>22</v>
      </c>
      <c r="E615" s="42" t="s">
        <v>852</v>
      </c>
      <c r="F615" s="42" t="s">
        <v>853</v>
      </c>
      <c r="G615" s="42" t="s">
        <v>25</v>
      </c>
      <c r="H615" s="43">
        <v>2019</v>
      </c>
      <c r="I615" s="44">
        <f t="shared" si="58"/>
        <v>1</v>
      </c>
      <c r="J615" s="45">
        <f t="shared" si="59"/>
        <v>2019</v>
      </c>
    </row>
    <row r="616" spans="2:10" x14ac:dyDescent="0.2">
      <c r="B616" s="31" t="s">
        <v>142</v>
      </c>
      <c r="C616" s="32" t="s">
        <v>21</v>
      </c>
      <c r="D616" s="32" t="s">
        <v>62</v>
      </c>
      <c r="E616" s="32" t="s">
        <v>854</v>
      </c>
      <c r="F616" s="32" t="s">
        <v>855</v>
      </c>
      <c r="G616" s="32" t="s">
        <v>25</v>
      </c>
      <c r="H616" s="33">
        <v>1558</v>
      </c>
      <c r="I616" s="34">
        <f>$E$21</f>
        <v>1</v>
      </c>
      <c r="J616" s="35">
        <f>H616*I616</f>
        <v>1558</v>
      </c>
    </row>
    <row r="617" spans="2:10" x14ac:dyDescent="0.2">
      <c r="B617" s="36"/>
      <c r="C617" s="37" t="s">
        <v>26</v>
      </c>
      <c r="D617" s="37" t="s">
        <v>62</v>
      </c>
      <c r="E617" s="37" t="s">
        <v>856</v>
      </c>
      <c r="F617" s="37" t="s">
        <v>857</v>
      </c>
      <c r="G617" s="37" t="s">
        <v>25</v>
      </c>
      <c r="H617" s="38">
        <v>1591</v>
      </c>
      <c r="I617" s="39">
        <f t="shared" si="58"/>
        <v>1</v>
      </c>
      <c r="J617" s="40">
        <f t="shared" ref="J617:J628" si="60">H617*I617</f>
        <v>1591</v>
      </c>
    </row>
    <row r="618" spans="2:10" x14ac:dyDescent="0.2">
      <c r="B618" s="36"/>
      <c r="C618" s="37" t="s">
        <v>29</v>
      </c>
      <c r="D618" s="37" t="s">
        <v>62</v>
      </c>
      <c r="E618" s="37" t="s">
        <v>858</v>
      </c>
      <c r="F618" s="37" t="s">
        <v>859</v>
      </c>
      <c r="G618" s="37" t="s">
        <v>25</v>
      </c>
      <c r="H618" s="38">
        <v>1624</v>
      </c>
      <c r="I618" s="39">
        <f t="shared" si="58"/>
        <v>1</v>
      </c>
      <c r="J618" s="40">
        <f t="shared" si="60"/>
        <v>1624</v>
      </c>
    </row>
    <row r="619" spans="2:10" x14ac:dyDescent="0.2">
      <c r="B619" s="36"/>
      <c r="C619" s="37" t="s">
        <v>32</v>
      </c>
      <c r="D619" s="37" t="s">
        <v>62</v>
      </c>
      <c r="E619" s="37" t="s">
        <v>860</v>
      </c>
      <c r="F619" s="37" t="s">
        <v>861</v>
      </c>
      <c r="G619" s="37" t="s">
        <v>25</v>
      </c>
      <c r="H619" s="38">
        <v>1657</v>
      </c>
      <c r="I619" s="39">
        <f t="shared" si="58"/>
        <v>1</v>
      </c>
      <c r="J619" s="40">
        <f t="shared" si="60"/>
        <v>1657</v>
      </c>
    </row>
    <row r="620" spans="2:10" x14ac:dyDescent="0.2">
      <c r="B620" s="36"/>
      <c r="C620" s="37" t="s">
        <v>35</v>
      </c>
      <c r="D620" s="37" t="s">
        <v>62</v>
      </c>
      <c r="E620" s="37" t="s">
        <v>862</v>
      </c>
      <c r="F620" s="37" t="s">
        <v>863</v>
      </c>
      <c r="G620" s="37" t="s">
        <v>25</v>
      </c>
      <c r="H620" s="38">
        <v>1691</v>
      </c>
      <c r="I620" s="39">
        <f t="shared" si="58"/>
        <v>1</v>
      </c>
      <c r="J620" s="40">
        <f t="shared" si="60"/>
        <v>1691</v>
      </c>
    </row>
    <row r="621" spans="2:10" x14ac:dyDescent="0.2">
      <c r="B621" s="36"/>
      <c r="C621" s="37" t="s">
        <v>38</v>
      </c>
      <c r="D621" s="37" t="s">
        <v>62</v>
      </c>
      <c r="E621" s="37" t="s">
        <v>864</v>
      </c>
      <c r="F621" s="37" t="s">
        <v>865</v>
      </c>
      <c r="G621" s="37" t="s">
        <v>25</v>
      </c>
      <c r="H621" s="38">
        <v>1724</v>
      </c>
      <c r="I621" s="39">
        <f t="shared" si="58"/>
        <v>1</v>
      </c>
      <c r="J621" s="40">
        <f t="shared" si="60"/>
        <v>1724</v>
      </c>
    </row>
    <row r="622" spans="2:10" x14ac:dyDescent="0.2">
      <c r="B622" s="36"/>
      <c r="C622" s="37" t="s">
        <v>41</v>
      </c>
      <c r="D622" s="37" t="s">
        <v>62</v>
      </c>
      <c r="E622" s="37" t="s">
        <v>866</v>
      </c>
      <c r="F622" s="37" t="s">
        <v>867</v>
      </c>
      <c r="G622" s="37" t="s">
        <v>25</v>
      </c>
      <c r="H622" s="38">
        <v>1756</v>
      </c>
      <c r="I622" s="39">
        <f t="shared" si="58"/>
        <v>1</v>
      </c>
      <c r="J622" s="40">
        <f t="shared" si="60"/>
        <v>1756</v>
      </c>
    </row>
    <row r="623" spans="2:10" x14ac:dyDescent="0.2">
      <c r="B623" s="36"/>
      <c r="C623" s="37" t="s">
        <v>44</v>
      </c>
      <c r="D623" s="37" t="s">
        <v>62</v>
      </c>
      <c r="E623" s="37" t="s">
        <v>868</v>
      </c>
      <c r="F623" s="37" t="s">
        <v>869</v>
      </c>
      <c r="G623" s="37" t="s">
        <v>25</v>
      </c>
      <c r="H623" s="38">
        <v>1790</v>
      </c>
      <c r="I623" s="39">
        <f t="shared" si="58"/>
        <v>1</v>
      </c>
      <c r="J623" s="40">
        <f t="shared" si="60"/>
        <v>1790</v>
      </c>
    </row>
    <row r="624" spans="2:10" x14ac:dyDescent="0.2">
      <c r="B624" s="36"/>
      <c r="C624" s="37" t="s">
        <v>47</v>
      </c>
      <c r="D624" s="37" t="s">
        <v>62</v>
      </c>
      <c r="E624" s="37" t="s">
        <v>870</v>
      </c>
      <c r="F624" s="37" t="s">
        <v>871</v>
      </c>
      <c r="G624" s="37" t="s">
        <v>25</v>
      </c>
      <c r="H624" s="38">
        <v>1823</v>
      </c>
      <c r="I624" s="39">
        <f t="shared" si="58"/>
        <v>1</v>
      </c>
      <c r="J624" s="40">
        <f t="shared" si="60"/>
        <v>1823</v>
      </c>
    </row>
    <row r="625" spans="2:10" x14ac:dyDescent="0.2">
      <c r="B625" s="36"/>
      <c r="C625" s="37" t="s">
        <v>50</v>
      </c>
      <c r="D625" s="37" t="s">
        <v>62</v>
      </c>
      <c r="E625" s="37" t="s">
        <v>872</v>
      </c>
      <c r="F625" s="37" t="s">
        <v>873</v>
      </c>
      <c r="G625" s="37" t="s">
        <v>25</v>
      </c>
      <c r="H625" s="38">
        <v>1889</v>
      </c>
      <c r="I625" s="39">
        <f t="shared" si="58"/>
        <v>1</v>
      </c>
      <c r="J625" s="40">
        <f t="shared" si="60"/>
        <v>1889</v>
      </c>
    </row>
    <row r="626" spans="2:10" x14ac:dyDescent="0.2">
      <c r="B626" s="36"/>
      <c r="C626" s="37" t="s">
        <v>53</v>
      </c>
      <c r="D626" s="37" t="s">
        <v>62</v>
      </c>
      <c r="E626" s="37" t="s">
        <v>874</v>
      </c>
      <c r="F626" s="37" t="s">
        <v>875</v>
      </c>
      <c r="G626" s="37" t="s">
        <v>25</v>
      </c>
      <c r="H626" s="38">
        <v>1956</v>
      </c>
      <c r="I626" s="39">
        <f t="shared" si="58"/>
        <v>1</v>
      </c>
      <c r="J626" s="40">
        <f t="shared" si="60"/>
        <v>1956</v>
      </c>
    </row>
    <row r="627" spans="2:10" x14ac:dyDescent="0.2">
      <c r="B627" s="36"/>
      <c r="C627" s="37" t="s">
        <v>56</v>
      </c>
      <c r="D627" s="37" t="s">
        <v>62</v>
      </c>
      <c r="E627" s="37" t="s">
        <v>876</v>
      </c>
      <c r="F627" s="37" t="s">
        <v>877</v>
      </c>
      <c r="G627" s="37" t="s">
        <v>25</v>
      </c>
      <c r="H627" s="38">
        <v>2022</v>
      </c>
      <c r="I627" s="39">
        <f t="shared" si="58"/>
        <v>1</v>
      </c>
      <c r="J627" s="40">
        <f t="shared" si="60"/>
        <v>2022</v>
      </c>
    </row>
    <row r="628" spans="2:10" ht="12" thickBot="1" x14ac:dyDescent="0.25">
      <c r="B628" s="46"/>
      <c r="C628" s="47" t="s">
        <v>59</v>
      </c>
      <c r="D628" s="47" t="s">
        <v>62</v>
      </c>
      <c r="E628" s="47" t="s">
        <v>878</v>
      </c>
      <c r="F628" s="47" t="s">
        <v>879</v>
      </c>
      <c r="G628" s="47" t="s">
        <v>25</v>
      </c>
      <c r="H628" s="48">
        <v>2089</v>
      </c>
      <c r="I628" s="49">
        <f t="shared" si="58"/>
        <v>1</v>
      </c>
      <c r="J628" s="50">
        <f t="shared" si="60"/>
        <v>2089</v>
      </c>
    </row>
    <row r="629" spans="2:10" x14ac:dyDescent="0.2">
      <c r="B629" s="31" t="s">
        <v>195</v>
      </c>
      <c r="C629" s="32" t="s">
        <v>21</v>
      </c>
      <c r="D629" s="32" t="s">
        <v>22</v>
      </c>
      <c r="E629" s="32" t="s">
        <v>880</v>
      </c>
      <c r="F629" s="32" t="s">
        <v>881</v>
      </c>
      <c r="G629" s="32" t="s">
        <v>25</v>
      </c>
      <c r="H629" s="33">
        <v>1672</v>
      </c>
      <c r="I629" s="34">
        <f>$E$21</f>
        <v>1</v>
      </c>
      <c r="J629" s="35">
        <f>H629*I629</f>
        <v>1672</v>
      </c>
    </row>
    <row r="630" spans="2:10" x14ac:dyDescent="0.2">
      <c r="B630" s="36"/>
      <c r="C630" s="37" t="s">
        <v>26</v>
      </c>
      <c r="D630" s="37" t="s">
        <v>22</v>
      </c>
      <c r="E630" s="37" t="s">
        <v>882</v>
      </c>
      <c r="F630" s="37" t="s">
        <v>883</v>
      </c>
      <c r="G630" s="37" t="s">
        <v>25</v>
      </c>
      <c r="H630" s="38">
        <v>1704</v>
      </c>
      <c r="I630" s="39">
        <f t="shared" ref="I630:I693" si="61">$E$21</f>
        <v>1</v>
      </c>
      <c r="J630" s="40">
        <f t="shared" ref="J630:J641" si="62">H630*I630</f>
        <v>1704</v>
      </c>
    </row>
    <row r="631" spans="2:10" x14ac:dyDescent="0.2">
      <c r="B631" s="36"/>
      <c r="C631" s="37" t="s">
        <v>29</v>
      </c>
      <c r="D631" s="37" t="s">
        <v>22</v>
      </c>
      <c r="E631" s="37" t="s">
        <v>884</v>
      </c>
      <c r="F631" s="37" t="s">
        <v>885</v>
      </c>
      <c r="G631" s="37" t="s">
        <v>25</v>
      </c>
      <c r="H631" s="38">
        <v>1738</v>
      </c>
      <c r="I631" s="39">
        <f t="shared" si="61"/>
        <v>1</v>
      </c>
      <c r="J631" s="40">
        <f t="shared" si="62"/>
        <v>1738</v>
      </c>
    </row>
    <row r="632" spans="2:10" x14ac:dyDescent="0.2">
      <c r="B632" s="36"/>
      <c r="C632" s="37" t="s">
        <v>32</v>
      </c>
      <c r="D632" s="37" t="s">
        <v>22</v>
      </c>
      <c r="E632" s="37" t="s">
        <v>886</v>
      </c>
      <c r="F632" s="37" t="s">
        <v>887</v>
      </c>
      <c r="G632" s="37" t="s">
        <v>25</v>
      </c>
      <c r="H632" s="38">
        <v>1771</v>
      </c>
      <c r="I632" s="39">
        <f t="shared" si="61"/>
        <v>1</v>
      </c>
      <c r="J632" s="40">
        <f t="shared" si="62"/>
        <v>1771</v>
      </c>
    </row>
    <row r="633" spans="2:10" x14ac:dyDescent="0.2">
      <c r="B633" s="36"/>
      <c r="C633" s="37" t="s">
        <v>35</v>
      </c>
      <c r="D633" s="37" t="s">
        <v>22</v>
      </c>
      <c r="E633" s="37" t="s">
        <v>888</v>
      </c>
      <c r="F633" s="37" t="s">
        <v>889</v>
      </c>
      <c r="G633" s="37" t="s">
        <v>25</v>
      </c>
      <c r="H633" s="38">
        <v>1806</v>
      </c>
      <c r="I633" s="39">
        <f t="shared" si="61"/>
        <v>1</v>
      </c>
      <c r="J633" s="40">
        <f t="shared" si="62"/>
        <v>1806</v>
      </c>
    </row>
    <row r="634" spans="2:10" x14ac:dyDescent="0.2">
      <c r="B634" s="36"/>
      <c r="C634" s="37" t="s">
        <v>38</v>
      </c>
      <c r="D634" s="37" t="s">
        <v>22</v>
      </c>
      <c r="E634" s="37" t="s">
        <v>890</v>
      </c>
      <c r="F634" s="37" t="s">
        <v>891</v>
      </c>
      <c r="G634" s="37" t="s">
        <v>25</v>
      </c>
      <c r="H634" s="38">
        <v>1837</v>
      </c>
      <c r="I634" s="39">
        <f t="shared" si="61"/>
        <v>1</v>
      </c>
      <c r="J634" s="40">
        <f t="shared" si="62"/>
        <v>1837</v>
      </c>
    </row>
    <row r="635" spans="2:10" x14ac:dyDescent="0.2">
      <c r="B635" s="36"/>
      <c r="C635" s="37" t="s">
        <v>41</v>
      </c>
      <c r="D635" s="37" t="s">
        <v>22</v>
      </c>
      <c r="E635" s="37" t="s">
        <v>892</v>
      </c>
      <c r="F635" s="37" t="s">
        <v>893</v>
      </c>
      <c r="G635" s="37" t="s">
        <v>25</v>
      </c>
      <c r="H635" s="38">
        <v>1870</v>
      </c>
      <c r="I635" s="39">
        <f t="shared" si="61"/>
        <v>1</v>
      </c>
      <c r="J635" s="40">
        <f t="shared" si="62"/>
        <v>1870</v>
      </c>
    </row>
    <row r="636" spans="2:10" x14ac:dyDescent="0.2">
      <c r="B636" s="36"/>
      <c r="C636" s="37" t="s">
        <v>44</v>
      </c>
      <c r="D636" s="37" t="s">
        <v>22</v>
      </c>
      <c r="E636" s="37" t="s">
        <v>894</v>
      </c>
      <c r="F636" s="37" t="s">
        <v>895</v>
      </c>
      <c r="G636" s="37" t="s">
        <v>25</v>
      </c>
      <c r="H636" s="38">
        <v>1905</v>
      </c>
      <c r="I636" s="39">
        <f t="shared" si="61"/>
        <v>1</v>
      </c>
      <c r="J636" s="40">
        <f t="shared" si="62"/>
        <v>1905</v>
      </c>
    </row>
    <row r="637" spans="2:10" x14ac:dyDescent="0.2">
      <c r="B637" s="36"/>
      <c r="C637" s="37" t="s">
        <v>47</v>
      </c>
      <c r="D637" s="37" t="s">
        <v>22</v>
      </c>
      <c r="E637" s="37" t="s">
        <v>896</v>
      </c>
      <c r="F637" s="37" t="s">
        <v>897</v>
      </c>
      <c r="G637" s="37" t="s">
        <v>25</v>
      </c>
      <c r="H637" s="38">
        <v>1938</v>
      </c>
      <c r="I637" s="39">
        <f t="shared" si="61"/>
        <v>1</v>
      </c>
      <c r="J637" s="40">
        <f t="shared" si="62"/>
        <v>1938</v>
      </c>
    </row>
    <row r="638" spans="2:10" x14ac:dyDescent="0.2">
      <c r="B638" s="36"/>
      <c r="C638" s="37" t="s">
        <v>50</v>
      </c>
      <c r="D638" s="37" t="s">
        <v>22</v>
      </c>
      <c r="E638" s="37" t="s">
        <v>898</v>
      </c>
      <c r="F638" s="37" t="s">
        <v>899</v>
      </c>
      <c r="G638" s="37" t="s">
        <v>25</v>
      </c>
      <c r="H638" s="38">
        <v>2004</v>
      </c>
      <c r="I638" s="39">
        <f t="shared" si="61"/>
        <v>1</v>
      </c>
      <c r="J638" s="40">
        <f t="shared" si="62"/>
        <v>2004</v>
      </c>
    </row>
    <row r="639" spans="2:10" x14ac:dyDescent="0.2">
      <c r="B639" s="36"/>
      <c r="C639" s="37" t="s">
        <v>53</v>
      </c>
      <c r="D639" s="37" t="s">
        <v>22</v>
      </c>
      <c r="E639" s="37" t="s">
        <v>900</v>
      </c>
      <c r="F639" s="37" t="s">
        <v>901</v>
      </c>
      <c r="G639" s="37" t="s">
        <v>25</v>
      </c>
      <c r="H639" s="38">
        <v>2071</v>
      </c>
      <c r="I639" s="39">
        <f t="shared" si="61"/>
        <v>1</v>
      </c>
      <c r="J639" s="40">
        <f t="shared" si="62"/>
        <v>2071</v>
      </c>
    </row>
    <row r="640" spans="2:10" x14ac:dyDescent="0.2">
      <c r="B640" s="36"/>
      <c r="C640" s="37" t="s">
        <v>56</v>
      </c>
      <c r="D640" s="37" t="s">
        <v>22</v>
      </c>
      <c r="E640" s="37" t="s">
        <v>902</v>
      </c>
      <c r="F640" s="37" t="s">
        <v>903</v>
      </c>
      <c r="G640" s="37" t="s">
        <v>25</v>
      </c>
      <c r="H640" s="38">
        <v>2137</v>
      </c>
      <c r="I640" s="39">
        <f t="shared" si="61"/>
        <v>1</v>
      </c>
      <c r="J640" s="40">
        <f t="shared" si="62"/>
        <v>2137</v>
      </c>
    </row>
    <row r="641" spans="2:10" ht="12" thickBot="1" x14ac:dyDescent="0.25">
      <c r="B641" s="41"/>
      <c r="C641" s="42" t="s">
        <v>59</v>
      </c>
      <c r="D641" s="42" t="s">
        <v>22</v>
      </c>
      <c r="E641" s="42" t="s">
        <v>904</v>
      </c>
      <c r="F641" s="42" t="s">
        <v>905</v>
      </c>
      <c r="G641" s="42" t="s">
        <v>25</v>
      </c>
      <c r="H641" s="43">
        <v>2204</v>
      </c>
      <c r="I641" s="44">
        <f t="shared" si="61"/>
        <v>1</v>
      </c>
      <c r="J641" s="45">
        <f t="shared" si="62"/>
        <v>2204</v>
      </c>
    </row>
    <row r="642" spans="2:10" x14ac:dyDescent="0.2">
      <c r="B642" s="31" t="s">
        <v>195</v>
      </c>
      <c r="C642" s="32" t="s">
        <v>21</v>
      </c>
      <c r="D642" s="32" t="s">
        <v>62</v>
      </c>
      <c r="E642" s="32" t="s">
        <v>906</v>
      </c>
      <c r="F642" s="32" t="s">
        <v>907</v>
      </c>
      <c r="G642" s="32" t="s">
        <v>25</v>
      </c>
      <c r="H642" s="33">
        <v>1718</v>
      </c>
      <c r="I642" s="34">
        <f>$E$21</f>
        <v>1</v>
      </c>
      <c r="J642" s="35">
        <f>H642*I642</f>
        <v>1718</v>
      </c>
    </row>
    <row r="643" spans="2:10" x14ac:dyDescent="0.2">
      <c r="B643" s="36"/>
      <c r="C643" s="37" t="s">
        <v>26</v>
      </c>
      <c r="D643" s="37" t="s">
        <v>62</v>
      </c>
      <c r="E643" s="37" t="s">
        <v>908</v>
      </c>
      <c r="F643" s="37" t="s">
        <v>909</v>
      </c>
      <c r="G643" s="37" t="s">
        <v>25</v>
      </c>
      <c r="H643" s="38">
        <v>1751</v>
      </c>
      <c r="I643" s="39">
        <f t="shared" si="61"/>
        <v>1</v>
      </c>
      <c r="J643" s="40">
        <f t="shared" ref="J643:J706" si="63">H643*I643</f>
        <v>1751</v>
      </c>
    </row>
    <row r="644" spans="2:10" x14ac:dyDescent="0.2">
      <c r="B644" s="36"/>
      <c r="C644" s="37" t="s">
        <v>29</v>
      </c>
      <c r="D644" s="37" t="s">
        <v>62</v>
      </c>
      <c r="E644" s="37" t="s">
        <v>910</v>
      </c>
      <c r="F644" s="37" t="s">
        <v>911</v>
      </c>
      <c r="G644" s="37" t="s">
        <v>25</v>
      </c>
      <c r="H644" s="38">
        <v>1784</v>
      </c>
      <c r="I644" s="39">
        <f t="shared" si="61"/>
        <v>1</v>
      </c>
      <c r="J644" s="40">
        <f t="shared" si="63"/>
        <v>1784</v>
      </c>
    </row>
    <row r="645" spans="2:10" x14ac:dyDescent="0.2">
      <c r="B645" s="36"/>
      <c r="C645" s="37" t="s">
        <v>32</v>
      </c>
      <c r="D645" s="37" t="s">
        <v>62</v>
      </c>
      <c r="E645" s="37" t="s">
        <v>912</v>
      </c>
      <c r="F645" s="37" t="s">
        <v>913</v>
      </c>
      <c r="G645" s="37" t="s">
        <v>25</v>
      </c>
      <c r="H645" s="38">
        <v>1817</v>
      </c>
      <c r="I645" s="39">
        <f t="shared" si="61"/>
        <v>1</v>
      </c>
      <c r="J645" s="40">
        <f t="shared" si="63"/>
        <v>1817</v>
      </c>
    </row>
    <row r="646" spans="2:10" x14ac:dyDescent="0.2">
      <c r="B646" s="36"/>
      <c r="C646" s="37" t="s">
        <v>35</v>
      </c>
      <c r="D646" s="37" t="s">
        <v>62</v>
      </c>
      <c r="E646" s="37" t="s">
        <v>914</v>
      </c>
      <c r="F646" s="37" t="s">
        <v>915</v>
      </c>
      <c r="G646" s="37" t="s">
        <v>25</v>
      </c>
      <c r="H646" s="38">
        <v>1851</v>
      </c>
      <c r="I646" s="39">
        <f t="shared" si="61"/>
        <v>1</v>
      </c>
      <c r="J646" s="40">
        <f t="shared" si="63"/>
        <v>1851</v>
      </c>
    </row>
    <row r="647" spans="2:10" x14ac:dyDescent="0.2">
      <c r="B647" s="36"/>
      <c r="C647" s="37" t="s">
        <v>38</v>
      </c>
      <c r="D647" s="37" t="s">
        <v>62</v>
      </c>
      <c r="E647" s="37" t="s">
        <v>916</v>
      </c>
      <c r="F647" s="37" t="s">
        <v>917</v>
      </c>
      <c r="G647" s="37" t="s">
        <v>25</v>
      </c>
      <c r="H647" s="38">
        <v>1884</v>
      </c>
      <c r="I647" s="39">
        <f t="shared" si="61"/>
        <v>1</v>
      </c>
      <c r="J647" s="40">
        <f t="shared" si="63"/>
        <v>1884</v>
      </c>
    </row>
    <row r="648" spans="2:10" x14ac:dyDescent="0.2">
      <c r="B648" s="36"/>
      <c r="C648" s="37" t="s">
        <v>41</v>
      </c>
      <c r="D648" s="37" t="s">
        <v>62</v>
      </c>
      <c r="E648" s="37" t="s">
        <v>918</v>
      </c>
      <c r="F648" s="37" t="s">
        <v>919</v>
      </c>
      <c r="G648" s="37" t="s">
        <v>25</v>
      </c>
      <c r="H648" s="38">
        <v>1916</v>
      </c>
      <c r="I648" s="39">
        <f t="shared" si="61"/>
        <v>1</v>
      </c>
      <c r="J648" s="40">
        <f t="shared" si="63"/>
        <v>1916</v>
      </c>
    </row>
    <row r="649" spans="2:10" x14ac:dyDescent="0.2">
      <c r="B649" s="36"/>
      <c r="C649" s="37" t="s">
        <v>44</v>
      </c>
      <c r="D649" s="37" t="s">
        <v>62</v>
      </c>
      <c r="E649" s="37" t="s">
        <v>920</v>
      </c>
      <c r="F649" s="37" t="s">
        <v>921</v>
      </c>
      <c r="G649" s="37" t="s">
        <v>25</v>
      </c>
      <c r="H649" s="38">
        <v>1950</v>
      </c>
      <c r="I649" s="39">
        <f t="shared" si="61"/>
        <v>1</v>
      </c>
      <c r="J649" s="40">
        <f t="shared" si="63"/>
        <v>1950</v>
      </c>
    </row>
    <row r="650" spans="2:10" x14ac:dyDescent="0.2">
      <c r="B650" s="36"/>
      <c r="C650" s="37" t="s">
        <v>47</v>
      </c>
      <c r="D650" s="37" t="s">
        <v>62</v>
      </c>
      <c r="E650" s="37" t="s">
        <v>922</v>
      </c>
      <c r="F650" s="37" t="s">
        <v>923</v>
      </c>
      <c r="G650" s="37" t="s">
        <v>25</v>
      </c>
      <c r="H650" s="38">
        <v>1983</v>
      </c>
      <c r="I650" s="39">
        <f t="shared" si="61"/>
        <v>1</v>
      </c>
      <c r="J650" s="40">
        <f t="shared" si="63"/>
        <v>1983</v>
      </c>
    </row>
    <row r="651" spans="2:10" x14ac:dyDescent="0.2">
      <c r="B651" s="36"/>
      <c r="C651" s="37" t="s">
        <v>50</v>
      </c>
      <c r="D651" s="37" t="s">
        <v>62</v>
      </c>
      <c r="E651" s="37" t="s">
        <v>924</v>
      </c>
      <c r="F651" s="37" t="s">
        <v>925</v>
      </c>
      <c r="G651" s="37" t="s">
        <v>25</v>
      </c>
      <c r="H651" s="38">
        <v>2049</v>
      </c>
      <c r="I651" s="39">
        <f t="shared" si="61"/>
        <v>1</v>
      </c>
      <c r="J651" s="40">
        <f t="shared" si="63"/>
        <v>2049</v>
      </c>
    </row>
    <row r="652" spans="2:10" x14ac:dyDescent="0.2">
      <c r="B652" s="36"/>
      <c r="C652" s="37" t="s">
        <v>53</v>
      </c>
      <c r="D652" s="37" t="s">
        <v>62</v>
      </c>
      <c r="E652" s="37" t="s">
        <v>926</v>
      </c>
      <c r="F652" s="37" t="s">
        <v>927</v>
      </c>
      <c r="G652" s="37" t="s">
        <v>25</v>
      </c>
      <c r="H652" s="38">
        <v>2116</v>
      </c>
      <c r="I652" s="39">
        <f t="shared" si="61"/>
        <v>1</v>
      </c>
      <c r="J652" s="40">
        <f t="shared" si="63"/>
        <v>2116</v>
      </c>
    </row>
    <row r="653" spans="2:10" x14ac:dyDescent="0.2">
      <c r="B653" s="36"/>
      <c r="C653" s="37" t="s">
        <v>56</v>
      </c>
      <c r="D653" s="37" t="s">
        <v>62</v>
      </c>
      <c r="E653" s="37" t="s">
        <v>928</v>
      </c>
      <c r="F653" s="37" t="s">
        <v>929</v>
      </c>
      <c r="G653" s="37" t="s">
        <v>25</v>
      </c>
      <c r="H653" s="38">
        <v>2182</v>
      </c>
      <c r="I653" s="39">
        <f t="shared" si="61"/>
        <v>1</v>
      </c>
      <c r="J653" s="40">
        <f t="shared" si="63"/>
        <v>2182</v>
      </c>
    </row>
    <row r="654" spans="2:10" ht="12" thickBot="1" x14ac:dyDescent="0.25">
      <c r="B654" s="46"/>
      <c r="C654" s="47" t="s">
        <v>59</v>
      </c>
      <c r="D654" s="47" t="s">
        <v>62</v>
      </c>
      <c r="E654" s="47" t="s">
        <v>930</v>
      </c>
      <c r="F654" s="47" t="s">
        <v>931</v>
      </c>
      <c r="G654" s="47" t="s">
        <v>25</v>
      </c>
      <c r="H654" s="48">
        <v>2249</v>
      </c>
      <c r="I654" s="49">
        <f t="shared" si="61"/>
        <v>1</v>
      </c>
      <c r="J654" s="50">
        <f t="shared" si="63"/>
        <v>2249</v>
      </c>
    </row>
    <row r="655" spans="2:10" x14ac:dyDescent="0.2">
      <c r="B655" s="121" t="s">
        <v>248</v>
      </c>
      <c r="C655" s="32" t="s">
        <v>26</v>
      </c>
      <c r="D655" s="32" t="s">
        <v>22</v>
      </c>
      <c r="E655" s="32" t="s">
        <v>932</v>
      </c>
      <c r="F655" s="32" t="s">
        <v>933</v>
      </c>
      <c r="G655" s="32" t="s">
        <v>25</v>
      </c>
      <c r="H655" s="33">
        <v>1941</v>
      </c>
      <c r="I655" s="34">
        <f t="shared" si="61"/>
        <v>1</v>
      </c>
      <c r="J655" s="35">
        <f t="shared" si="63"/>
        <v>1941</v>
      </c>
    </row>
    <row r="656" spans="2:10" x14ac:dyDescent="0.2">
      <c r="B656" s="122"/>
      <c r="C656" s="37" t="s">
        <v>29</v>
      </c>
      <c r="D656" s="37" t="s">
        <v>22</v>
      </c>
      <c r="E656" s="37" t="s">
        <v>934</v>
      </c>
      <c r="F656" s="37" t="s">
        <v>935</v>
      </c>
      <c r="G656" s="37" t="s">
        <v>25</v>
      </c>
      <c r="H656" s="38">
        <v>1975</v>
      </c>
      <c r="I656" s="39">
        <f t="shared" si="61"/>
        <v>1</v>
      </c>
      <c r="J656" s="40">
        <f t="shared" si="63"/>
        <v>1975</v>
      </c>
    </row>
    <row r="657" spans="2:10" x14ac:dyDescent="0.2">
      <c r="B657" s="122"/>
      <c r="C657" s="37" t="s">
        <v>32</v>
      </c>
      <c r="D657" s="37" t="s">
        <v>22</v>
      </c>
      <c r="E657" s="37" t="s">
        <v>936</v>
      </c>
      <c r="F657" s="37" t="s">
        <v>937</v>
      </c>
      <c r="G657" s="37" t="s">
        <v>25</v>
      </c>
      <c r="H657" s="38">
        <v>2008</v>
      </c>
      <c r="I657" s="39">
        <f t="shared" si="61"/>
        <v>1</v>
      </c>
      <c r="J657" s="40">
        <f t="shared" si="63"/>
        <v>2008</v>
      </c>
    </row>
    <row r="658" spans="2:10" x14ac:dyDescent="0.2">
      <c r="B658" s="122"/>
      <c r="C658" s="37" t="s">
        <v>35</v>
      </c>
      <c r="D658" s="37" t="s">
        <v>22</v>
      </c>
      <c r="E658" s="37" t="s">
        <v>938</v>
      </c>
      <c r="F658" s="37" t="s">
        <v>939</v>
      </c>
      <c r="G658" s="37" t="s">
        <v>25</v>
      </c>
      <c r="H658" s="38">
        <v>2041</v>
      </c>
      <c r="I658" s="39">
        <f t="shared" si="61"/>
        <v>1</v>
      </c>
      <c r="J658" s="40">
        <f t="shared" si="63"/>
        <v>2041</v>
      </c>
    </row>
    <row r="659" spans="2:10" x14ac:dyDescent="0.2">
      <c r="B659" s="122"/>
      <c r="C659" s="37" t="s">
        <v>38</v>
      </c>
      <c r="D659" s="37" t="s">
        <v>22</v>
      </c>
      <c r="E659" s="37" t="s">
        <v>940</v>
      </c>
      <c r="F659" s="37" t="s">
        <v>941</v>
      </c>
      <c r="G659" s="37" t="s">
        <v>25</v>
      </c>
      <c r="H659" s="38">
        <v>2074</v>
      </c>
      <c r="I659" s="39">
        <f t="shared" si="61"/>
        <v>1</v>
      </c>
      <c r="J659" s="40">
        <f t="shared" si="63"/>
        <v>2074</v>
      </c>
    </row>
    <row r="660" spans="2:10" x14ac:dyDescent="0.2">
      <c r="B660" s="122"/>
      <c r="C660" s="37" t="s">
        <v>41</v>
      </c>
      <c r="D660" s="37" t="s">
        <v>22</v>
      </c>
      <c r="E660" s="37" t="s">
        <v>942</v>
      </c>
      <c r="F660" s="37" t="s">
        <v>943</v>
      </c>
      <c r="G660" s="37" t="s">
        <v>25</v>
      </c>
      <c r="H660" s="38">
        <v>2108</v>
      </c>
      <c r="I660" s="39">
        <f t="shared" si="61"/>
        <v>1</v>
      </c>
      <c r="J660" s="40">
        <f t="shared" si="63"/>
        <v>2108</v>
      </c>
    </row>
    <row r="661" spans="2:10" x14ac:dyDescent="0.2">
      <c r="B661" s="122"/>
      <c r="C661" s="37" t="s">
        <v>44</v>
      </c>
      <c r="D661" s="37" t="s">
        <v>22</v>
      </c>
      <c r="E661" s="37" t="s">
        <v>944</v>
      </c>
      <c r="F661" s="37" t="s">
        <v>945</v>
      </c>
      <c r="G661" s="37" t="s">
        <v>25</v>
      </c>
      <c r="H661" s="38">
        <v>2141</v>
      </c>
      <c r="I661" s="39">
        <f t="shared" si="61"/>
        <v>1</v>
      </c>
      <c r="J661" s="40">
        <f t="shared" si="63"/>
        <v>2141</v>
      </c>
    </row>
    <row r="662" spans="2:10" x14ac:dyDescent="0.2">
      <c r="B662" s="122"/>
      <c r="C662" s="37" t="s">
        <v>47</v>
      </c>
      <c r="D662" s="37" t="s">
        <v>22</v>
      </c>
      <c r="E662" s="37" t="s">
        <v>946</v>
      </c>
      <c r="F662" s="37" t="s">
        <v>947</v>
      </c>
      <c r="G662" s="37" t="s">
        <v>25</v>
      </c>
      <c r="H662" s="38">
        <v>2174</v>
      </c>
      <c r="I662" s="39">
        <f t="shared" si="61"/>
        <v>1</v>
      </c>
      <c r="J662" s="40">
        <f t="shared" si="63"/>
        <v>2174</v>
      </c>
    </row>
    <row r="663" spans="2:10" x14ac:dyDescent="0.2">
      <c r="B663" s="122"/>
      <c r="C663" s="37" t="s">
        <v>50</v>
      </c>
      <c r="D663" s="37" t="s">
        <v>22</v>
      </c>
      <c r="E663" s="37" t="s">
        <v>948</v>
      </c>
      <c r="F663" s="37" t="s">
        <v>949</v>
      </c>
      <c r="G663" s="37" t="s">
        <v>25</v>
      </c>
      <c r="H663" s="38">
        <v>2240</v>
      </c>
      <c r="I663" s="39">
        <f t="shared" si="61"/>
        <v>1</v>
      </c>
      <c r="J663" s="40">
        <f t="shared" si="63"/>
        <v>2240</v>
      </c>
    </row>
    <row r="664" spans="2:10" x14ac:dyDescent="0.2">
      <c r="B664" s="122"/>
      <c r="C664" s="37" t="s">
        <v>53</v>
      </c>
      <c r="D664" s="37" t="s">
        <v>22</v>
      </c>
      <c r="E664" s="37" t="s">
        <v>950</v>
      </c>
      <c r="F664" s="37" t="s">
        <v>951</v>
      </c>
      <c r="G664" s="37" t="s">
        <v>25</v>
      </c>
      <c r="H664" s="38">
        <v>2306</v>
      </c>
      <c r="I664" s="39">
        <f t="shared" si="61"/>
        <v>1</v>
      </c>
      <c r="J664" s="40">
        <f t="shared" si="63"/>
        <v>2306</v>
      </c>
    </row>
    <row r="665" spans="2:10" x14ac:dyDescent="0.2">
      <c r="B665" s="122"/>
      <c r="C665" s="37" t="s">
        <v>56</v>
      </c>
      <c r="D665" s="37" t="s">
        <v>22</v>
      </c>
      <c r="E665" s="37" t="s">
        <v>952</v>
      </c>
      <c r="F665" s="37" t="s">
        <v>953</v>
      </c>
      <c r="G665" s="37" t="s">
        <v>25</v>
      </c>
      <c r="H665" s="38">
        <v>2373</v>
      </c>
      <c r="I665" s="39">
        <f t="shared" si="61"/>
        <v>1</v>
      </c>
      <c r="J665" s="40">
        <f t="shared" si="63"/>
        <v>2373</v>
      </c>
    </row>
    <row r="666" spans="2:10" ht="12" thickBot="1" x14ac:dyDescent="0.25">
      <c r="B666" s="123"/>
      <c r="C666" s="47" t="s">
        <v>59</v>
      </c>
      <c r="D666" s="47" t="s">
        <v>22</v>
      </c>
      <c r="E666" s="47" t="s">
        <v>954</v>
      </c>
      <c r="F666" s="47" t="s">
        <v>955</v>
      </c>
      <c r="G666" s="47" t="s">
        <v>25</v>
      </c>
      <c r="H666" s="48">
        <v>2439</v>
      </c>
      <c r="I666" s="49">
        <f t="shared" si="61"/>
        <v>1</v>
      </c>
      <c r="J666" s="50">
        <f t="shared" si="63"/>
        <v>2439</v>
      </c>
    </row>
    <row r="667" spans="2:10" x14ac:dyDescent="0.2">
      <c r="B667" s="124" t="s">
        <v>248</v>
      </c>
      <c r="C667" s="52" t="s">
        <v>26</v>
      </c>
      <c r="D667" s="52" t="s">
        <v>62</v>
      </c>
      <c r="E667" s="52" t="s">
        <v>956</v>
      </c>
      <c r="F667" s="52" t="s">
        <v>957</v>
      </c>
      <c r="G667" s="52" t="s">
        <v>25</v>
      </c>
      <c r="H667" s="53">
        <v>2007</v>
      </c>
      <c r="I667" s="54">
        <f t="shared" si="61"/>
        <v>1</v>
      </c>
      <c r="J667" s="55">
        <f t="shared" si="63"/>
        <v>2007</v>
      </c>
    </row>
    <row r="668" spans="2:10" x14ac:dyDescent="0.2">
      <c r="B668" s="122"/>
      <c r="C668" s="37" t="s">
        <v>29</v>
      </c>
      <c r="D668" s="37" t="s">
        <v>62</v>
      </c>
      <c r="E668" s="37" t="s">
        <v>958</v>
      </c>
      <c r="F668" s="37" t="s">
        <v>959</v>
      </c>
      <c r="G668" s="37" t="s">
        <v>25</v>
      </c>
      <c r="H668" s="38">
        <v>2041</v>
      </c>
      <c r="I668" s="39">
        <f t="shared" si="61"/>
        <v>1</v>
      </c>
      <c r="J668" s="40">
        <f t="shared" si="63"/>
        <v>2041</v>
      </c>
    </row>
    <row r="669" spans="2:10" x14ac:dyDescent="0.2">
      <c r="B669" s="122"/>
      <c r="C669" s="37" t="s">
        <v>32</v>
      </c>
      <c r="D669" s="37" t="s">
        <v>62</v>
      </c>
      <c r="E669" s="37" t="s">
        <v>960</v>
      </c>
      <c r="F669" s="37" t="s">
        <v>961</v>
      </c>
      <c r="G669" s="37" t="s">
        <v>25</v>
      </c>
      <c r="H669" s="38">
        <v>2074</v>
      </c>
      <c r="I669" s="39">
        <f t="shared" si="61"/>
        <v>1</v>
      </c>
      <c r="J669" s="40">
        <f t="shared" si="63"/>
        <v>2074</v>
      </c>
    </row>
    <row r="670" spans="2:10" x14ac:dyDescent="0.2">
      <c r="B670" s="122"/>
      <c r="C670" s="37" t="s">
        <v>35</v>
      </c>
      <c r="D670" s="37" t="s">
        <v>62</v>
      </c>
      <c r="E670" s="37" t="s">
        <v>962</v>
      </c>
      <c r="F670" s="37" t="s">
        <v>963</v>
      </c>
      <c r="G670" s="37" t="s">
        <v>25</v>
      </c>
      <c r="H670" s="38">
        <v>2141</v>
      </c>
      <c r="I670" s="39">
        <f t="shared" si="61"/>
        <v>1</v>
      </c>
      <c r="J670" s="40">
        <f t="shared" si="63"/>
        <v>2141</v>
      </c>
    </row>
    <row r="671" spans="2:10" x14ac:dyDescent="0.2">
      <c r="B671" s="122"/>
      <c r="C671" s="37" t="s">
        <v>38</v>
      </c>
      <c r="D671" s="37" t="s">
        <v>62</v>
      </c>
      <c r="E671" s="37" t="s">
        <v>964</v>
      </c>
      <c r="F671" s="37" t="s">
        <v>965</v>
      </c>
      <c r="G671" s="37" t="s">
        <v>25</v>
      </c>
      <c r="H671" s="38">
        <v>2174</v>
      </c>
      <c r="I671" s="39">
        <f t="shared" si="61"/>
        <v>1</v>
      </c>
      <c r="J671" s="40">
        <f t="shared" si="63"/>
        <v>2174</v>
      </c>
    </row>
    <row r="672" spans="2:10" x14ac:dyDescent="0.2">
      <c r="B672" s="122"/>
      <c r="C672" s="37" t="s">
        <v>41</v>
      </c>
      <c r="D672" s="37" t="s">
        <v>62</v>
      </c>
      <c r="E672" s="37" t="s">
        <v>966</v>
      </c>
      <c r="F672" s="37" t="s">
        <v>967</v>
      </c>
      <c r="G672" s="37" t="s">
        <v>25</v>
      </c>
      <c r="H672" s="38">
        <v>2207</v>
      </c>
      <c r="I672" s="39">
        <f t="shared" si="61"/>
        <v>1</v>
      </c>
      <c r="J672" s="40">
        <f t="shared" si="63"/>
        <v>2207</v>
      </c>
    </row>
    <row r="673" spans="2:10" x14ac:dyDescent="0.2">
      <c r="B673" s="122"/>
      <c r="C673" s="37" t="s">
        <v>44</v>
      </c>
      <c r="D673" s="37" t="s">
        <v>62</v>
      </c>
      <c r="E673" s="37" t="s">
        <v>968</v>
      </c>
      <c r="F673" s="37" t="s">
        <v>969</v>
      </c>
      <c r="G673" s="37" t="s">
        <v>25</v>
      </c>
      <c r="H673" s="38">
        <v>2240</v>
      </c>
      <c r="I673" s="39">
        <f t="shared" si="61"/>
        <v>1</v>
      </c>
      <c r="J673" s="40">
        <f t="shared" si="63"/>
        <v>2240</v>
      </c>
    </row>
    <row r="674" spans="2:10" x14ac:dyDescent="0.2">
      <c r="B674" s="122"/>
      <c r="C674" s="37" t="s">
        <v>47</v>
      </c>
      <c r="D674" s="37" t="s">
        <v>62</v>
      </c>
      <c r="E674" s="37" t="s">
        <v>970</v>
      </c>
      <c r="F674" s="37" t="s">
        <v>971</v>
      </c>
      <c r="G674" s="37" t="s">
        <v>25</v>
      </c>
      <c r="H674" s="38">
        <v>2274</v>
      </c>
      <c r="I674" s="39">
        <f t="shared" si="61"/>
        <v>1</v>
      </c>
      <c r="J674" s="40">
        <f t="shared" si="63"/>
        <v>2274</v>
      </c>
    </row>
    <row r="675" spans="2:10" x14ac:dyDescent="0.2">
      <c r="B675" s="122"/>
      <c r="C675" s="37" t="s">
        <v>50</v>
      </c>
      <c r="D675" s="37" t="s">
        <v>62</v>
      </c>
      <c r="E675" s="37" t="s">
        <v>972</v>
      </c>
      <c r="F675" s="37" t="s">
        <v>973</v>
      </c>
      <c r="G675" s="37" t="s">
        <v>25</v>
      </c>
      <c r="H675" s="38">
        <v>2340</v>
      </c>
      <c r="I675" s="39">
        <f t="shared" si="61"/>
        <v>1</v>
      </c>
      <c r="J675" s="40">
        <f t="shared" si="63"/>
        <v>2340</v>
      </c>
    </row>
    <row r="676" spans="2:10" x14ac:dyDescent="0.2">
      <c r="B676" s="122"/>
      <c r="C676" s="37" t="s">
        <v>53</v>
      </c>
      <c r="D676" s="37" t="s">
        <v>62</v>
      </c>
      <c r="E676" s="37" t="s">
        <v>974</v>
      </c>
      <c r="F676" s="37" t="s">
        <v>975</v>
      </c>
      <c r="G676" s="37" t="s">
        <v>25</v>
      </c>
      <c r="H676" s="38">
        <v>2407</v>
      </c>
      <c r="I676" s="39">
        <f t="shared" si="61"/>
        <v>1</v>
      </c>
      <c r="J676" s="40">
        <f t="shared" si="63"/>
        <v>2407</v>
      </c>
    </row>
    <row r="677" spans="2:10" x14ac:dyDescent="0.2">
      <c r="B677" s="122"/>
      <c r="C677" s="37" t="s">
        <v>56</v>
      </c>
      <c r="D677" s="37" t="s">
        <v>62</v>
      </c>
      <c r="E677" s="37" t="s">
        <v>976</v>
      </c>
      <c r="F677" s="37" t="s">
        <v>977</v>
      </c>
      <c r="G677" s="37" t="s">
        <v>25</v>
      </c>
      <c r="H677" s="38">
        <v>2472</v>
      </c>
      <c r="I677" s="39">
        <f t="shared" si="61"/>
        <v>1</v>
      </c>
      <c r="J677" s="40">
        <f t="shared" si="63"/>
        <v>2472</v>
      </c>
    </row>
    <row r="678" spans="2:10" ht="12" thickBot="1" x14ac:dyDescent="0.25">
      <c r="B678" s="123"/>
      <c r="C678" s="47" t="s">
        <v>59</v>
      </c>
      <c r="D678" s="47" t="s">
        <v>62</v>
      </c>
      <c r="E678" s="47" t="s">
        <v>978</v>
      </c>
      <c r="F678" s="47" t="s">
        <v>979</v>
      </c>
      <c r="G678" s="47" t="s">
        <v>25</v>
      </c>
      <c r="H678" s="48">
        <v>2539</v>
      </c>
      <c r="I678" s="49">
        <f t="shared" si="61"/>
        <v>1</v>
      </c>
      <c r="J678" s="50">
        <f t="shared" si="63"/>
        <v>2539</v>
      </c>
    </row>
    <row r="679" spans="2:10" x14ac:dyDescent="0.2">
      <c r="B679" s="121" t="s">
        <v>297</v>
      </c>
      <c r="C679" s="32" t="s">
        <v>347</v>
      </c>
      <c r="D679" s="32" t="s">
        <v>22</v>
      </c>
      <c r="E679" s="32" t="s">
        <v>980</v>
      </c>
      <c r="F679" s="32" t="s">
        <v>981</v>
      </c>
      <c r="G679" s="32" t="s">
        <v>25</v>
      </c>
      <c r="H679" s="33">
        <v>1966</v>
      </c>
      <c r="I679" s="34">
        <f t="shared" si="61"/>
        <v>1</v>
      </c>
      <c r="J679" s="35">
        <f t="shared" si="63"/>
        <v>1966</v>
      </c>
    </row>
    <row r="680" spans="2:10" x14ac:dyDescent="0.2">
      <c r="B680" s="122"/>
      <c r="C680" s="37" t="s">
        <v>29</v>
      </c>
      <c r="D680" s="37" t="s">
        <v>22</v>
      </c>
      <c r="E680" s="37" t="s">
        <v>982</v>
      </c>
      <c r="F680" s="37" t="s">
        <v>983</v>
      </c>
      <c r="G680" s="37" t="s">
        <v>25</v>
      </c>
      <c r="H680" s="38">
        <v>1986</v>
      </c>
      <c r="I680" s="39">
        <f t="shared" si="61"/>
        <v>1</v>
      </c>
      <c r="J680" s="40">
        <f t="shared" si="63"/>
        <v>1986</v>
      </c>
    </row>
    <row r="681" spans="2:10" x14ac:dyDescent="0.2">
      <c r="B681" s="122"/>
      <c r="C681" s="37" t="s">
        <v>32</v>
      </c>
      <c r="D681" s="37" t="s">
        <v>22</v>
      </c>
      <c r="E681" s="37" t="s">
        <v>984</v>
      </c>
      <c r="F681" s="37" t="s">
        <v>985</v>
      </c>
      <c r="G681" s="37" t="s">
        <v>25</v>
      </c>
      <c r="H681" s="38">
        <v>2020</v>
      </c>
      <c r="I681" s="39">
        <f t="shared" si="61"/>
        <v>1</v>
      </c>
      <c r="J681" s="40">
        <f t="shared" si="63"/>
        <v>2020</v>
      </c>
    </row>
    <row r="682" spans="2:10" x14ac:dyDescent="0.2">
      <c r="B682" s="122"/>
      <c r="C682" s="37" t="s">
        <v>35</v>
      </c>
      <c r="D682" s="37" t="s">
        <v>22</v>
      </c>
      <c r="E682" s="37" t="s">
        <v>986</v>
      </c>
      <c r="F682" s="37" t="s">
        <v>987</v>
      </c>
      <c r="G682" s="37" t="s">
        <v>25</v>
      </c>
      <c r="H682" s="38">
        <v>2053</v>
      </c>
      <c r="I682" s="39">
        <f t="shared" si="61"/>
        <v>1</v>
      </c>
      <c r="J682" s="40">
        <f t="shared" si="63"/>
        <v>2053</v>
      </c>
    </row>
    <row r="683" spans="2:10" x14ac:dyDescent="0.2">
      <c r="B683" s="122"/>
      <c r="C683" s="37" t="s">
        <v>38</v>
      </c>
      <c r="D683" s="37" t="s">
        <v>22</v>
      </c>
      <c r="E683" s="37" t="s">
        <v>988</v>
      </c>
      <c r="F683" s="37" t="s">
        <v>989</v>
      </c>
      <c r="G683" s="37" t="s">
        <v>25</v>
      </c>
      <c r="H683" s="38">
        <v>2087</v>
      </c>
      <c r="I683" s="39">
        <f t="shared" si="61"/>
        <v>1</v>
      </c>
      <c r="J683" s="40">
        <f t="shared" si="63"/>
        <v>2087</v>
      </c>
    </row>
    <row r="684" spans="2:10" x14ac:dyDescent="0.2">
      <c r="B684" s="122"/>
      <c r="C684" s="37" t="s">
        <v>41</v>
      </c>
      <c r="D684" s="37" t="s">
        <v>22</v>
      </c>
      <c r="E684" s="37" t="s">
        <v>990</v>
      </c>
      <c r="F684" s="37" t="s">
        <v>991</v>
      </c>
      <c r="G684" s="37" t="s">
        <v>25</v>
      </c>
      <c r="H684" s="38">
        <v>2119</v>
      </c>
      <c r="I684" s="39">
        <f t="shared" si="61"/>
        <v>1</v>
      </c>
      <c r="J684" s="40">
        <f t="shared" si="63"/>
        <v>2119</v>
      </c>
    </row>
    <row r="685" spans="2:10" x14ac:dyDescent="0.2">
      <c r="B685" s="122"/>
      <c r="C685" s="37" t="s">
        <v>44</v>
      </c>
      <c r="D685" s="37" t="s">
        <v>22</v>
      </c>
      <c r="E685" s="37" t="s">
        <v>992</v>
      </c>
      <c r="F685" s="37" t="s">
        <v>993</v>
      </c>
      <c r="G685" s="37" t="s">
        <v>25</v>
      </c>
      <c r="H685" s="38">
        <v>2153</v>
      </c>
      <c r="I685" s="39">
        <f t="shared" si="61"/>
        <v>1</v>
      </c>
      <c r="J685" s="40">
        <f t="shared" si="63"/>
        <v>2153</v>
      </c>
    </row>
    <row r="686" spans="2:10" x14ac:dyDescent="0.2">
      <c r="B686" s="122"/>
      <c r="C686" s="37" t="s">
        <v>47</v>
      </c>
      <c r="D686" s="37" t="s">
        <v>22</v>
      </c>
      <c r="E686" s="37" t="s">
        <v>994</v>
      </c>
      <c r="F686" s="37" t="s">
        <v>995</v>
      </c>
      <c r="G686" s="37" t="s">
        <v>25</v>
      </c>
      <c r="H686" s="38">
        <v>2186</v>
      </c>
      <c r="I686" s="39">
        <f t="shared" si="61"/>
        <v>1</v>
      </c>
      <c r="J686" s="40">
        <f t="shared" si="63"/>
        <v>2186</v>
      </c>
    </row>
    <row r="687" spans="2:10" x14ac:dyDescent="0.2">
      <c r="B687" s="122"/>
      <c r="C687" s="37" t="s">
        <v>50</v>
      </c>
      <c r="D687" s="37" t="s">
        <v>22</v>
      </c>
      <c r="E687" s="37" t="s">
        <v>996</v>
      </c>
      <c r="F687" s="37" t="s">
        <v>997</v>
      </c>
      <c r="G687" s="37" t="s">
        <v>25</v>
      </c>
      <c r="H687" s="38">
        <v>2252</v>
      </c>
      <c r="I687" s="39">
        <f t="shared" si="61"/>
        <v>1</v>
      </c>
      <c r="J687" s="40">
        <f t="shared" si="63"/>
        <v>2252</v>
      </c>
    </row>
    <row r="688" spans="2:10" x14ac:dyDescent="0.2">
      <c r="B688" s="122"/>
      <c r="C688" s="37" t="s">
        <v>53</v>
      </c>
      <c r="D688" s="37" t="s">
        <v>22</v>
      </c>
      <c r="E688" s="37" t="s">
        <v>998</v>
      </c>
      <c r="F688" s="37" t="s">
        <v>999</v>
      </c>
      <c r="G688" s="37" t="s">
        <v>25</v>
      </c>
      <c r="H688" s="38">
        <v>2319</v>
      </c>
      <c r="I688" s="39">
        <f t="shared" si="61"/>
        <v>1</v>
      </c>
      <c r="J688" s="40">
        <f t="shared" si="63"/>
        <v>2319</v>
      </c>
    </row>
    <row r="689" spans="2:10" x14ac:dyDescent="0.2">
      <c r="B689" s="122"/>
      <c r="C689" s="37" t="s">
        <v>56</v>
      </c>
      <c r="D689" s="37" t="s">
        <v>22</v>
      </c>
      <c r="E689" s="37" t="s">
        <v>1000</v>
      </c>
      <c r="F689" s="37" t="s">
        <v>1001</v>
      </c>
      <c r="G689" s="37" t="s">
        <v>25</v>
      </c>
      <c r="H689" s="38">
        <v>2385</v>
      </c>
      <c r="I689" s="39">
        <f t="shared" si="61"/>
        <v>1</v>
      </c>
      <c r="J689" s="40">
        <f t="shared" si="63"/>
        <v>2385</v>
      </c>
    </row>
    <row r="690" spans="2:10" ht="12" thickBot="1" x14ac:dyDescent="0.25">
      <c r="B690" s="123"/>
      <c r="C690" s="47" t="s">
        <v>59</v>
      </c>
      <c r="D690" s="47" t="s">
        <v>22</v>
      </c>
      <c r="E690" s="47" t="s">
        <v>1002</v>
      </c>
      <c r="F690" s="47" t="s">
        <v>1003</v>
      </c>
      <c r="G690" s="47" t="s">
        <v>25</v>
      </c>
      <c r="H690" s="48">
        <v>2452</v>
      </c>
      <c r="I690" s="49">
        <f t="shared" si="61"/>
        <v>1</v>
      </c>
      <c r="J690" s="50">
        <f t="shared" si="63"/>
        <v>2452</v>
      </c>
    </row>
    <row r="691" spans="2:10" x14ac:dyDescent="0.2">
      <c r="B691" s="124" t="s">
        <v>297</v>
      </c>
      <c r="C691" s="52" t="s">
        <v>347</v>
      </c>
      <c r="D691" s="52" t="s">
        <v>62</v>
      </c>
      <c r="E691" s="52" t="s">
        <v>1004</v>
      </c>
      <c r="F691" s="52" t="s">
        <v>1005</v>
      </c>
      <c r="G691" s="52" t="s">
        <v>25</v>
      </c>
      <c r="H691" s="53">
        <v>2021</v>
      </c>
      <c r="I691" s="54">
        <f t="shared" si="61"/>
        <v>1</v>
      </c>
      <c r="J691" s="55">
        <f t="shared" si="63"/>
        <v>2021</v>
      </c>
    </row>
    <row r="692" spans="2:10" x14ac:dyDescent="0.2">
      <c r="B692" s="122"/>
      <c r="C692" s="37" t="s">
        <v>29</v>
      </c>
      <c r="D692" s="37" t="s">
        <v>62</v>
      </c>
      <c r="E692" s="37" t="s">
        <v>1006</v>
      </c>
      <c r="F692" s="37" t="s">
        <v>1007</v>
      </c>
      <c r="G692" s="37" t="s">
        <v>25</v>
      </c>
      <c r="H692" s="38">
        <v>2043</v>
      </c>
      <c r="I692" s="39">
        <f t="shared" si="61"/>
        <v>1</v>
      </c>
      <c r="J692" s="40">
        <f t="shared" si="63"/>
        <v>2043</v>
      </c>
    </row>
    <row r="693" spans="2:10" x14ac:dyDescent="0.2">
      <c r="B693" s="122"/>
      <c r="C693" s="37" t="s">
        <v>32</v>
      </c>
      <c r="D693" s="37" t="s">
        <v>62</v>
      </c>
      <c r="E693" s="37" t="s">
        <v>1008</v>
      </c>
      <c r="F693" s="37" t="s">
        <v>1009</v>
      </c>
      <c r="G693" s="37" t="s">
        <v>25</v>
      </c>
      <c r="H693" s="38">
        <v>2075</v>
      </c>
      <c r="I693" s="39">
        <f t="shared" si="61"/>
        <v>1</v>
      </c>
      <c r="J693" s="40">
        <f t="shared" si="63"/>
        <v>2075</v>
      </c>
    </row>
    <row r="694" spans="2:10" x14ac:dyDescent="0.2">
      <c r="B694" s="122"/>
      <c r="C694" s="37" t="s">
        <v>35</v>
      </c>
      <c r="D694" s="37" t="s">
        <v>62</v>
      </c>
      <c r="E694" s="37" t="s">
        <v>1010</v>
      </c>
      <c r="F694" s="37" t="s">
        <v>1011</v>
      </c>
      <c r="G694" s="37" t="s">
        <v>25</v>
      </c>
      <c r="H694" s="38">
        <v>2109</v>
      </c>
      <c r="I694" s="39">
        <f t="shared" ref="I694:I757" si="64">$E$21</f>
        <v>1</v>
      </c>
      <c r="J694" s="40">
        <f t="shared" si="63"/>
        <v>2109</v>
      </c>
    </row>
    <row r="695" spans="2:10" x14ac:dyDescent="0.2">
      <c r="B695" s="122"/>
      <c r="C695" s="37" t="s">
        <v>38</v>
      </c>
      <c r="D695" s="37" t="s">
        <v>62</v>
      </c>
      <c r="E695" s="37" t="s">
        <v>1012</v>
      </c>
      <c r="F695" s="37" t="s">
        <v>1013</v>
      </c>
      <c r="G695" s="37" t="s">
        <v>25</v>
      </c>
      <c r="H695" s="38">
        <v>2142</v>
      </c>
      <c r="I695" s="39">
        <f t="shared" si="64"/>
        <v>1</v>
      </c>
      <c r="J695" s="40">
        <f t="shared" si="63"/>
        <v>2142</v>
      </c>
    </row>
    <row r="696" spans="2:10" x14ac:dyDescent="0.2">
      <c r="B696" s="122"/>
      <c r="C696" s="37" t="s">
        <v>41</v>
      </c>
      <c r="D696" s="37" t="s">
        <v>62</v>
      </c>
      <c r="E696" s="37" t="s">
        <v>1014</v>
      </c>
      <c r="F696" s="37" t="s">
        <v>1015</v>
      </c>
      <c r="G696" s="37" t="s">
        <v>25</v>
      </c>
      <c r="H696" s="38">
        <v>2176</v>
      </c>
      <c r="I696" s="39">
        <f t="shared" si="64"/>
        <v>1</v>
      </c>
      <c r="J696" s="40">
        <f t="shared" si="63"/>
        <v>2176</v>
      </c>
    </row>
    <row r="697" spans="2:10" x14ac:dyDescent="0.2">
      <c r="B697" s="122"/>
      <c r="C697" s="37" t="s">
        <v>44</v>
      </c>
      <c r="D697" s="37" t="s">
        <v>62</v>
      </c>
      <c r="E697" s="37" t="s">
        <v>1016</v>
      </c>
      <c r="F697" s="37" t="s">
        <v>1017</v>
      </c>
      <c r="G697" s="37" t="s">
        <v>25</v>
      </c>
      <c r="H697" s="38">
        <v>2208</v>
      </c>
      <c r="I697" s="39">
        <f t="shared" si="64"/>
        <v>1</v>
      </c>
      <c r="J697" s="40">
        <f t="shared" si="63"/>
        <v>2208</v>
      </c>
    </row>
    <row r="698" spans="2:10" x14ac:dyDescent="0.2">
      <c r="B698" s="122"/>
      <c r="C698" s="37" t="s">
        <v>47</v>
      </c>
      <c r="D698" s="37" t="s">
        <v>62</v>
      </c>
      <c r="E698" s="37" t="s">
        <v>1018</v>
      </c>
      <c r="F698" s="37" t="s">
        <v>1019</v>
      </c>
      <c r="G698" s="37" t="s">
        <v>25</v>
      </c>
      <c r="H698" s="38">
        <v>2241</v>
      </c>
      <c r="I698" s="39">
        <f t="shared" si="64"/>
        <v>1</v>
      </c>
      <c r="J698" s="40">
        <f t="shared" si="63"/>
        <v>2241</v>
      </c>
    </row>
    <row r="699" spans="2:10" x14ac:dyDescent="0.2">
      <c r="B699" s="122"/>
      <c r="C699" s="37" t="s">
        <v>50</v>
      </c>
      <c r="D699" s="37" t="s">
        <v>62</v>
      </c>
      <c r="E699" s="37" t="s">
        <v>1020</v>
      </c>
      <c r="F699" s="37" t="s">
        <v>1021</v>
      </c>
      <c r="G699" s="37" t="s">
        <v>25</v>
      </c>
      <c r="H699" s="38">
        <v>2308</v>
      </c>
      <c r="I699" s="39">
        <f t="shared" si="64"/>
        <v>1</v>
      </c>
      <c r="J699" s="40">
        <f t="shared" si="63"/>
        <v>2308</v>
      </c>
    </row>
    <row r="700" spans="2:10" x14ac:dyDescent="0.2">
      <c r="B700" s="122"/>
      <c r="C700" s="37" t="s">
        <v>53</v>
      </c>
      <c r="D700" s="37" t="s">
        <v>62</v>
      </c>
      <c r="E700" s="37" t="s">
        <v>1022</v>
      </c>
      <c r="F700" s="37" t="s">
        <v>1023</v>
      </c>
      <c r="G700" s="37" t="s">
        <v>25</v>
      </c>
      <c r="H700" s="38">
        <v>2374</v>
      </c>
      <c r="I700" s="39">
        <f t="shared" si="64"/>
        <v>1</v>
      </c>
      <c r="J700" s="40">
        <f t="shared" si="63"/>
        <v>2374</v>
      </c>
    </row>
    <row r="701" spans="2:10" x14ac:dyDescent="0.2">
      <c r="B701" s="122"/>
      <c r="C701" s="37" t="s">
        <v>56</v>
      </c>
      <c r="D701" s="37" t="s">
        <v>62</v>
      </c>
      <c r="E701" s="37" t="s">
        <v>1024</v>
      </c>
      <c r="F701" s="37" t="s">
        <v>1025</v>
      </c>
      <c r="G701" s="37" t="s">
        <v>25</v>
      </c>
      <c r="H701" s="38">
        <v>2441</v>
      </c>
      <c r="I701" s="39">
        <f t="shared" si="64"/>
        <v>1</v>
      </c>
      <c r="J701" s="40">
        <f t="shared" si="63"/>
        <v>2441</v>
      </c>
    </row>
    <row r="702" spans="2:10" ht="12" thickBot="1" x14ac:dyDescent="0.25">
      <c r="B702" s="123"/>
      <c r="C702" s="47" t="s">
        <v>59</v>
      </c>
      <c r="D702" s="47" t="s">
        <v>62</v>
      </c>
      <c r="E702" s="47" t="s">
        <v>1026</v>
      </c>
      <c r="F702" s="47" t="s">
        <v>1027</v>
      </c>
      <c r="G702" s="47" t="s">
        <v>25</v>
      </c>
      <c r="H702" s="48">
        <v>2507</v>
      </c>
      <c r="I702" s="49">
        <f t="shared" si="64"/>
        <v>1</v>
      </c>
      <c r="J702" s="50">
        <f t="shared" si="63"/>
        <v>2507</v>
      </c>
    </row>
    <row r="703" spans="2:10" x14ac:dyDescent="0.2">
      <c r="B703" s="121" t="s">
        <v>346</v>
      </c>
      <c r="C703" s="32" t="s">
        <v>347</v>
      </c>
      <c r="D703" s="32" t="s">
        <v>22</v>
      </c>
      <c r="E703" s="32" t="s">
        <v>1028</v>
      </c>
      <c r="F703" s="32" t="s">
        <v>1029</v>
      </c>
      <c r="G703" s="32" t="s">
        <v>25</v>
      </c>
      <c r="H703" s="33">
        <v>2249</v>
      </c>
      <c r="I703" s="34">
        <f t="shared" si="64"/>
        <v>1</v>
      </c>
      <c r="J703" s="35">
        <f t="shared" si="63"/>
        <v>2249</v>
      </c>
    </row>
    <row r="704" spans="2:10" x14ac:dyDescent="0.2">
      <c r="B704" s="122"/>
      <c r="C704" s="37" t="s">
        <v>29</v>
      </c>
      <c r="D704" s="37" t="s">
        <v>22</v>
      </c>
      <c r="E704" s="37" t="s">
        <v>1030</v>
      </c>
      <c r="F704" s="37" t="s">
        <v>1031</v>
      </c>
      <c r="G704" s="37" t="s">
        <v>25</v>
      </c>
      <c r="H704" s="38">
        <v>2270</v>
      </c>
      <c r="I704" s="39">
        <f t="shared" si="64"/>
        <v>1</v>
      </c>
      <c r="J704" s="40">
        <f t="shared" si="63"/>
        <v>2270</v>
      </c>
    </row>
    <row r="705" spans="2:10" x14ac:dyDescent="0.2">
      <c r="B705" s="122"/>
      <c r="C705" s="37" t="s">
        <v>32</v>
      </c>
      <c r="D705" s="37" t="s">
        <v>22</v>
      </c>
      <c r="E705" s="37" t="s">
        <v>1032</v>
      </c>
      <c r="F705" s="37" t="s">
        <v>1033</v>
      </c>
      <c r="G705" s="37" t="s">
        <v>25</v>
      </c>
      <c r="H705" s="38">
        <v>2303</v>
      </c>
      <c r="I705" s="39">
        <f t="shared" si="64"/>
        <v>1</v>
      </c>
      <c r="J705" s="40">
        <f t="shared" si="63"/>
        <v>2303</v>
      </c>
    </row>
    <row r="706" spans="2:10" x14ac:dyDescent="0.2">
      <c r="B706" s="122"/>
      <c r="C706" s="37" t="s">
        <v>35</v>
      </c>
      <c r="D706" s="37" t="s">
        <v>22</v>
      </c>
      <c r="E706" s="37" t="s">
        <v>1034</v>
      </c>
      <c r="F706" s="37" t="s">
        <v>1035</v>
      </c>
      <c r="G706" s="37" t="s">
        <v>25</v>
      </c>
      <c r="H706" s="38">
        <v>2337</v>
      </c>
      <c r="I706" s="39">
        <f t="shared" si="64"/>
        <v>1</v>
      </c>
      <c r="J706" s="40">
        <f t="shared" si="63"/>
        <v>2337</v>
      </c>
    </row>
    <row r="707" spans="2:10" x14ac:dyDescent="0.2">
      <c r="B707" s="122"/>
      <c r="C707" s="37" t="s">
        <v>38</v>
      </c>
      <c r="D707" s="37" t="s">
        <v>22</v>
      </c>
      <c r="E707" s="37" t="s">
        <v>1036</v>
      </c>
      <c r="F707" s="37" t="s">
        <v>1037</v>
      </c>
      <c r="G707" s="37" t="s">
        <v>25</v>
      </c>
      <c r="H707" s="38">
        <v>2369</v>
      </c>
      <c r="I707" s="39">
        <f t="shared" si="64"/>
        <v>1</v>
      </c>
      <c r="J707" s="40">
        <f t="shared" ref="J707:J770" si="65">H707*I707</f>
        <v>2369</v>
      </c>
    </row>
    <row r="708" spans="2:10" x14ac:dyDescent="0.2">
      <c r="B708" s="122"/>
      <c r="C708" s="37" t="s">
        <v>41</v>
      </c>
      <c r="D708" s="37" t="s">
        <v>22</v>
      </c>
      <c r="E708" s="37" t="s">
        <v>1038</v>
      </c>
      <c r="F708" s="37" t="s">
        <v>1039</v>
      </c>
      <c r="G708" s="37" t="s">
        <v>25</v>
      </c>
      <c r="H708" s="38">
        <v>2402</v>
      </c>
      <c r="I708" s="39">
        <f t="shared" si="64"/>
        <v>1</v>
      </c>
      <c r="J708" s="40">
        <f t="shared" si="65"/>
        <v>2402</v>
      </c>
    </row>
    <row r="709" spans="2:10" x14ac:dyDescent="0.2">
      <c r="B709" s="122"/>
      <c r="C709" s="37" t="s">
        <v>44</v>
      </c>
      <c r="D709" s="37" t="s">
        <v>22</v>
      </c>
      <c r="E709" s="37" t="s">
        <v>1040</v>
      </c>
      <c r="F709" s="37" t="s">
        <v>1041</v>
      </c>
      <c r="G709" s="37" t="s">
        <v>25</v>
      </c>
      <c r="H709" s="38">
        <v>2436</v>
      </c>
      <c r="I709" s="39">
        <f t="shared" si="64"/>
        <v>1</v>
      </c>
      <c r="J709" s="40">
        <f t="shared" si="65"/>
        <v>2436</v>
      </c>
    </row>
    <row r="710" spans="2:10" x14ac:dyDescent="0.2">
      <c r="B710" s="122"/>
      <c r="C710" s="37" t="s">
        <v>47</v>
      </c>
      <c r="D710" s="37" t="s">
        <v>22</v>
      </c>
      <c r="E710" s="37" t="s">
        <v>1042</v>
      </c>
      <c r="F710" s="37" t="s">
        <v>1043</v>
      </c>
      <c r="G710" s="37" t="s">
        <v>25</v>
      </c>
      <c r="H710" s="38">
        <v>2469</v>
      </c>
      <c r="I710" s="39">
        <f t="shared" si="64"/>
        <v>1</v>
      </c>
      <c r="J710" s="40">
        <f t="shared" si="65"/>
        <v>2469</v>
      </c>
    </row>
    <row r="711" spans="2:10" x14ac:dyDescent="0.2">
      <c r="B711" s="122"/>
      <c r="C711" s="37" t="s">
        <v>50</v>
      </c>
      <c r="D711" s="37" t="s">
        <v>22</v>
      </c>
      <c r="E711" s="37" t="s">
        <v>1044</v>
      </c>
      <c r="F711" s="37" t="s">
        <v>1045</v>
      </c>
      <c r="G711" s="37" t="s">
        <v>25</v>
      </c>
      <c r="H711" s="38">
        <v>2535</v>
      </c>
      <c r="I711" s="39">
        <f t="shared" si="64"/>
        <v>1</v>
      </c>
      <c r="J711" s="40">
        <f t="shared" si="65"/>
        <v>2535</v>
      </c>
    </row>
    <row r="712" spans="2:10" x14ac:dyDescent="0.2">
      <c r="B712" s="122"/>
      <c r="C712" s="37" t="s">
        <v>53</v>
      </c>
      <c r="D712" s="37" t="s">
        <v>22</v>
      </c>
      <c r="E712" s="37" t="s">
        <v>1046</v>
      </c>
      <c r="F712" s="37" t="s">
        <v>1047</v>
      </c>
      <c r="G712" s="37" t="s">
        <v>25</v>
      </c>
      <c r="H712" s="38">
        <v>2602</v>
      </c>
      <c r="I712" s="39">
        <f t="shared" si="64"/>
        <v>1</v>
      </c>
      <c r="J712" s="40">
        <f t="shared" si="65"/>
        <v>2602</v>
      </c>
    </row>
    <row r="713" spans="2:10" x14ac:dyDescent="0.2">
      <c r="B713" s="122"/>
      <c r="C713" s="37" t="s">
        <v>56</v>
      </c>
      <c r="D713" s="37" t="s">
        <v>22</v>
      </c>
      <c r="E713" s="37" t="s">
        <v>1048</v>
      </c>
      <c r="F713" s="37" t="s">
        <v>1049</v>
      </c>
      <c r="G713" s="37" t="s">
        <v>25</v>
      </c>
      <c r="H713" s="38">
        <v>2668</v>
      </c>
      <c r="I713" s="39">
        <f t="shared" si="64"/>
        <v>1</v>
      </c>
      <c r="J713" s="40">
        <f t="shared" si="65"/>
        <v>2668</v>
      </c>
    </row>
    <row r="714" spans="2:10" ht="12" thickBot="1" x14ac:dyDescent="0.25">
      <c r="B714" s="123"/>
      <c r="C714" s="47" t="s">
        <v>59</v>
      </c>
      <c r="D714" s="47" t="s">
        <v>22</v>
      </c>
      <c r="E714" s="47" t="s">
        <v>1050</v>
      </c>
      <c r="F714" s="47" t="s">
        <v>1051</v>
      </c>
      <c r="G714" s="47" t="s">
        <v>25</v>
      </c>
      <c r="H714" s="48">
        <v>2735</v>
      </c>
      <c r="I714" s="49">
        <f t="shared" si="64"/>
        <v>1</v>
      </c>
      <c r="J714" s="50">
        <f t="shared" si="65"/>
        <v>2735</v>
      </c>
    </row>
    <row r="715" spans="2:10" x14ac:dyDescent="0.2">
      <c r="B715" s="124" t="s">
        <v>346</v>
      </c>
      <c r="C715" s="52" t="s">
        <v>347</v>
      </c>
      <c r="D715" s="52" t="s">
        <v>62</v>
      </c>
      <c r="E715" s="52" t="s">
        <v>1052</v>
      </c>
      <c r="F715" s="52" t="s">
        <v>1053</v>
      </c>
      <c r="G715" s="52" t="s">
        <v>25</v>
      </c>
      <c r="H715" s="53">
        <v>2577</v>
      </c>
      <c r="I715" s="54">
        <f t="shared" si="64"/>
        <v>1</v>
      </c>
      <c r="J715" s="55">
        <f t="shared" si="65"/>
        <v>2577</v>
      </c>
    </row>
    <row r="716" spans="2:10" x14ac:dyDescent="0.2">
      <c r="B716" s="122"/>
      <c r="C716" s="37" t="s">
        <v>29</v>
      </c>
      <c r="D716" s="37" t="s">
        <v>62</v>
      </c>
      <c r="E716" s="37" t="s">
        <v>1054</v>
      </c>
      <c r="F716" s="37" t="s">
        <v>1055</v>
      </c>
      <c r="G716" s="37" t="s">
        <v>25</v>
      </c>
      <c r="H716" s="38">
        <v>2616</v>
      </c>
      <c r="I716" s="39">
        <f t="shared" si="64"/>
        <v>1</v>
      </c>
      <c r="J716" s="40">
        <f t="shared" si="65"/>
        <v>2616</v>
      </c>
    </row>
    <row r="717" spans="2:10" x14ac:dyDescent="0.2">
      <c r="B717" s="122"/>
      <c r="C717" s="37" t="s">
        <v>32</v>
      </c>
      <c r="D717" s="37" t="s">
        <v>62</v>
      </c>
      <c r="E717" s="37" t="s">
        <v>1056</v>
      </c>
      <c r="F717" s="37" t="s">
        <v>1057</v>
      </c>
      <c r="G717" s="37" t="s">
        <v>25</v>
      </c>
      <c r="H717" s="38">
        <v>2655</v>
      </c>
      <c r="I717" s="39">
        <f t="shared" si="64"/>
        <v>1</v>
      </c>
      <c r="J717" s="40">
        <f t="shared" si="65"/>
        <v>2655</v>
      </c>
    </row>
    <row r="718" spans="2:10" x14ac:dyDescent="0.2">
      <c r="B718" s="122"/>
      <c r="C718" s="37" t="s">
        <v>35</v>
      </c>
      <c r="D718" s="37" t="s">
        <v>62</v>
      </c>
      <c r="E718" s="37" t="s">
        <v>1058</v>
      </c>
      <c r="F718" s="37" t="s">
        <v>1059</v>
      </c>
      <c r="G718" s="37" t="s">
        <v>25</v>
      </c>
      <c r="H718" s="38">
        <v>2693</v>
      </c>
      <c r="I718" s="39">
        <f t="shared" si="64"/>
        <v>1</v>
      </c>
      <c r="J718" s="40">
        <f t="shared" si="65"/>
        <v>2693</v>
      </c>
    </row>
    <row r="719" spans="2:10" x14ac:dyDescent="0.2">
      <c r="B719" s="122"/>
      <c r="C719" s="37" t="s">
        <v>38</v>
      </c>
      <c r="D719" s="37" t="s">
        <v>62</v>
      </c>
      <c r="E719" s="37" t="s">
        <v>1060</v>
      </c>
      <c r="F719" s="37" t="s">
        <v>1061</v>
      </c>
      <c r="G719" s="37" t="s">
        <v>25</v>
      </c>
      <c r="H719" s="38">
        <v>2734</v>
      </c>
      <c r="I719" s="39">
        <f t="shared" si="64"/>
        <v>1</v>
      </c>
      <c r="J719" s="40">
        <f t="shared" si="65"/>
        <v>2734</v>
      </c>
    </row>
    <row r="720" spans="2:10" x14ac:dyDescent="0.2">
      <c r="B720" s="122"/>
      <c r="C720" s="37" t="s">
        <v>41</v>
      </c>
      <c r="D720" s="37" t="s">
        <v>62</v>
      </c>
      <c r="E720" s="37" t="s">
        <v>1062</v>
      </c>
      <c r="F720" s="37" t="s">
        <v>1063</v>
      </c>
      <c r="G720" s="37" t="s">
        <v>25</v>
      </c>
      <c r="H720" s="38">
        <v>2771</v>
      </c>
      <c r="I720" s="39">
        <f t="shared" si="64"/>
        <v>1</v>
      </c>
      <c r="J720" s="40">
        <f t="shared" si="65"/>
        <v>2771</v>
      </c>
    </row>
    <row r="721" spans="2:10" x14ac:dyDescent="0.2">
      <c r="B721" s="122"/>
      <c r="C721" s="37" t="s">
        <v>44</v>
      </c>
      <c r="D721" s="37" t="s">
        <v>62</v>
      </c>
      <c r="E721" s="37" t="s">
        <v>1064</v>
      </c>
      <c r="F721" s="37" t="s">
        <v>1065</v>
      </c>
      <c r="G721" s="37" t="s">
        <v>25</v>
      </c>
      <c r="H721" s="38">
        <v>2810</v>
      </c>
      <c r="I721" s="39">
        <f t="shared" si="64"/>
        <v>1</v>
      </c>
      <c r="J721" s="40">
        <f t="shared" si="65"/>
        <v>2810</v>
      </c>
    </row>
    <row r="722" spans="2:10" x14ac:dyDescent="0.2">
      <c r="B722" s="122"/>
      <c r="C722" s="37" t="s">
        <v>47</v>
      </c>
      <c r="D722" s="37" t="s">
        <v>62</v>
      </c>
      <c r="E722" s="37" t="s">
        <v>1066</v>
      </c>
      <c r="F722" s="37" t="s">
        <v>1067</v>
      </c>
      <c r="G722" s="37" t="s">
        <v>25</v>
      </c>
      <c r="H722" s="38">
        <v>2849</v>
      </c>
      <c r="I722" s="39">
        <f t="shared" si="64"/>
        <v>1</v>
      </c>
      <c r="J722" s="40">
        <f t="shared" si="65"/>
        <v>2849</v>
      </c>
    </row>
    <row r="723" spans="2:10" x14ac:dyDescent="0.2">
      <c r="B723" s="122"/>
      <c r="C723" s="37" t="s">
        <v>50</v>
      </c>
      <c r="D723" s="37" t="s">
        <v>62</v>
      </c>
      <c r="E723" s="37" t="s">
        <v>1068</v>
      </c>
      <c r="F723" s="37" t="s">
        <v>1069</v>
      </c>
      <c r="G723" s="37" t="s">
        <v>25</v>
      </c>
      <c r="H723" s="38">
        <v>2925</v>
      </c>
      <c r="I723" s="39">
        <f t="shared" si="64"/>
        <v>1</v>
      </c>
      <c r="J723" s="40">
        <f t="shared" si="65"/>
        <v>2925</v>
      </c>
    </row>
    <row r="724" spans="2:10" x14ac:dyDescent="0.2">
      <c r="B724" s="122"/>
      <c r="C724" s="37" t="s">
        <v>53</v>
      </c>
      <c r="D724" s="37" t="s">
        <v>62</v>
      </c>
      <c r="E724" s="37" t="s">
        <v>1070</v>
      </c>
      <c r="F724" s="37" t="s">
        <v>1071</v>
      </c>
      <c r="G724" s="37" t="s">
        <v>25</v>
      </c>
      <c r="H724" s="38">
        <v>3006</v>
      </c>
      <c r="I724" s="39">
        <f t="shared" si="64"/>
        <v>1</v>
      </c>
      <c r="J724" s="40">
        <f t="shared" si="65"/>
        <v>3006</v>
      </c>
    </row>
    <row r="725" spans="2:10" x14ac:dyDescent="0.2">
      <c r="B725" s="122"/>
      <c r="C725" s="37" t="s">
        <v>56</v>
      </c>
      <c r="D725" s="37" t="s">
        <v>62</v>
      </c>
      <c r="E725" s="37" t="s">
        <v>1072</v>
      </c>
      <c r="F725" s="37" t="s">
        <v>1073</v>
      </c>
      <c r="G725" s="37" t="s">
        <v>25</v>
      </c>
      <c r="H725" s="38">
        <v>3083</v>
      </c>
      <c r="I725" s="39">
        <f t="shared" si="64"/>
        <v>1</v>
      </c>
      <c r="J725" s="40">
        <f t="shared" si="65"/>
        <v>3083</v>
      </c>
    </row>
    <row r="726" spans="2:10" ht="12" thickBot="1" x14ac:dyDescent="0.25">
      <c r="B726" s="123"/>
      <c r="C726" s="47" t="s">
        <v>59</v>
      </c>
      <c r="D726" s="47" t="s">
        <v>62</v>
      </c>
      <c r="E726" s="47" t="s">
        <v>1074</v>
      </c>
      <c r="F726" s="47" t="s">
        <v>1075</v>
      </c>
      <c r="G726" s="47" t="s">
        <v>25</v>
      </c>
      <c r="H726" s="48">
        <v>3161</v>
      </c>
      <c r="I726" s="49">
        <f t="shared" si="64"/>
        <v>1</v>
      </c>
      <c r="J726" s="50">
        <f t="shared" si="65"/>
        <v>3161</v>
      </c>
    </row>
    <row r="727" spans="2:10" x14ac:dyDescent="0.2">
      <c r="B727" s="121" t="s">
        <v>396</v>
      </c>
      <c r="C727" s="32" t="s">
        <v>29</v>
      </c>
      <c r="D727" s="32" t="s">
        <v>22</v>
      </c>
      <c r="E727" s="32" t="s">
        <v>1076</v>
      </c>
      <c r="F727" s="32" t="s">
        <v>1077</v>
      </c>
      <c r="G727" s="32" t="s">
        <v>25</v>
      </c>
      <c r="H727" s="33">
        <v>2446</v>
      </c>
      <c r="I727" s="34">
        <f t="shared" si="64"/>
        <v>1</v>
      </c>
      <c r="J727" s="35">
        <f t="shared" si="65"/>
        <v>2446</v>
      </c>
    </row>
    <row r="728" spans="2:10" x14ac:dyDescent="0.2">
      <c r="B728" s="122"/>
      <c r="C728" s="37" t="s">
        <v>32</v>
      </c>
      <c r="D728" s="37" t="s">
        <v>22</v>
      </c>
      <c r="E728" s="37" t="s">
        <v>1078</v>
      </c>
      <c r="F728" s="37" t="s">
        <v>1079</v>
      </c>
      <c r="G728" s="37" t="s">
        <v>25</v>
      </c>
      <c r="H728" s="38">
        <v>2490</v>
      </c>
      <c r="I728" s="39">
        <f t="shared" si="64"/>
        <v>1</v>
      </c>
      <c r="J728" s="40">
        <f t="shared" si="65"/>
        <v>2490</v>
      </c>
    </row>
    <row r="729" spans="2:10" x14ac:dyDescent="0.2">
      <c r="B729" s="122"/>
      <c r="C729" s="37" t="s">
        <v>35</v>
      </c>
      <c r="D729" s="37" t="s">
        <v>22</v>
      </c>
      <c r="E729" s="37" t="s">
        <v>1080</v>
      </c>
      <c r="F729" s="37" t="s">
        <v>1081</v>
      </c>
      <c r="G729" s="37" t="s">
        <v>25</v>
      </c>
      <c r="H729" s="38">
        <v>2533</v>
      </c>
      <c r="I729" s="39">
        <f t="shared" si="64"/>
        <v>1</v>
      </c>
      <c r="J729" s="40">
        <f t="shared" si="65"/>
        <v>2533</v>
      </c>
    </row>
    <row r="730" spans="2:10" x14ac:dyDescent="0.2">
      <c r="B730" s="122"/>
      <c r="C730" s="37" t="s">
        <v>38</v>
      </c>
      <c r="D730" s="37" t="s">
        <v>22</v>
      </c>
      <c r="E730" s="37" t="s">
        <v>1082</v>
      </c>
      <c r="F730" s="37" t="s">
        <v>1083</v>
      </c>
      <c r="G730" s="37" t="s">
        <v>25</v>
      </c>
      <c r="H730" s="38">
        <v>2577</v>
      </c>
      <c r="I730" s="39">
        <f t="shared" si="64"/>
        <v>1</v>
      </c>
      <c r="J730" s="40">
        <f t="shared" si="65"/>
        <v>2577</v>
      </c>
    </row>
    <row r="731" spans="2:10" x14ac:dyDescent="0.2">
      <c r="B731" s="122"/>
      <c r="C731" s="37" t="s">
        <v>41</v>
      </c>
      <c r="D731" s="37" t="s">
        <v>22</v>
      </c>
      <c r="E731" s="37" t="s">
        <v>1084</v>
      </c>
      <c r="F731" s="37" t="s">
        <v>1085</v>
      </c>
      <c r="G731" s="37" t="s">
        <v>25</v>
      </c>
      <c r="H731" s="38">
        <v>2620</v>
      </c>
      <c r="I731" s="39">
        <f t="shared" si="64"/>
        <v>1</v>
      </c>
      <c r="J731" s="40">
        <f t="shared" si="65"/>
        <v>2620</v>
      </c>
    </row>
    <row r="732" spans="2:10" x14ac:dyDescent="0.2">
      <c r="B732" s="122"/>
      <c r="C732" s="37" t="s">
        <v>44</v>
      </c>
      <c r="D732" s="37" t="s">
        <v>22</v>
      </c>
      <c r="E732" s="37" t="s">
        <v>1086</v>
      </c>
      <c r="F732" s="37" t="s">
        <v>1087</v>
      </c>
      <c r="G732" s="37" t="s">
        <v>25</v>
      </c>
      <c r="H732" s="38">
        <v>2664</v>
      </c>
      <c r="I732" s="39">
        <f t="shared" si="64"/>
        <v>1</v>
      </c>
      <c r="J732" s="40">
        <f t="shared" si="65"/>
        <v>2664</v>
      </c>
    </row>
    <row r="733" spans="2:10" x14ac:dyDescent="0.2">
      <c r="B733" s="122"/>
      <c r="C733" s="37" t="s">
        <v>47</v>
      </c>
      <c r="D733" s="37" t="s">
        <v>22</v>
      </c>
      <c r="E733" s="37" t="s">
        <v>1088</v>
      </c>
      <c r="F733" s="37" t="s">
        <v>1089</v>
      </c>
      <c r="G733" s="37" t="s">
        <v>25</v>
      </c>
      <c r="H733" s="38">
        <v>2705</v>
      </c>
      <c r="I733" s="39">
        <f t="shared" si="64"/>
        <v>1</v>
      </c>
      <c r="J733" s="40">
        <f t="shared" si="65"/>
        <v>2705</v>
      </c>
    </row>
    <row r="734" spans="2:10" x14ac:dyDescent="0.2">
      <c r="B734" s="122"/>
      <c r="C734" s="37" t="s">
        <v>50</v>
      </c>
      <c r="D734" s="37" t="s">
        <v>22</v>
      </c>
      <c r="E734" s="37" t="s">
        <v>1090</v>
      </c>
      <c r="F734" s="37" t="s">
        <v>1091</v>
      </c>
      <c r="G734" s="37" t="s">
        <v>25</v>
      </c>
      <c r="H734" s="38">
        <v>2791</v>
      </c>
      <c r="I734" s="39">
        <f t="shared" si="64"/>
        <v>1</v>
      </c>
      <c r="J734" s="40">
        <f t="shared" si="65"/>
        <v>2791</v>
      </c>
    </row>
    <row r="735" spans="2:10" x14ac:dyDescent="0.2">
      <c r="B735" s="122"/>
      <c r="C735" s="37" t="s">
        <v>53</v>
      </c>
      <c r="D735" s="37" t="s">
        <v>22</v>
      </c>
      <c r="E735" s="37" t="s">
        <v>1092</v>
      </c>
      <c r="F735" s="37" t="s">
        <v>1093</v>
      </c>
      <c r="G735" s="37" t="s">
        <v>25</v>
      </c>
      <c r="H735" s="38">
        <v>2878</v>
      </c>
      <c r="I735" s="39">
        <f t="shared" si="64"/>
        <v>1</v>
      </c>
      <c r="J735" s="40">
        <f t="shared" si="65"/>
        <v>2878</v>
      </c>
    </row>
    <row r="736" spans="2:10" x14ac:dyDescent="0.2">
      <c r="B736" s="122"/>
      <c r="C736" s="37" t="s">
        <v>56</v>
      </c>
      <c r="D736" s="37" t="s">
        <v>22</v>
      </c>
      <c r="E736" s="37" t="s">
        <v>1094</v>
      </c>
      <c r="F736" s="37" t="s">
        <v>1095</v>
      </c>
      <c r="G736" s="37" t="s">
        <v>25</v>
      </c>
      <c r="H736" s="38">
        <v>2965</v>
      </c>
      <c r="I736" s="39">
        <f t="shared" si="64"/>
        <v>1</v>
      </c>
      <c r="J736" s="40">
        <f t="shared" si="65"/>
        <v>2965</v>
      </c>
    </row>
    <row r="737" spans="2:10" ht="12" thickBot="1" x14ac:dyDescent="0.25">
      <c r="B737" s="123"/>
      <c r="C737" s="47" t="s">
        <v>59</v>
      </c>
      <c r="D737" s="47" t="s">
        <v>22</v>
      </c>
      <c r="E737" s="47" t="s">
        <v>1096</v>
      </c>
      <c r="F737" s="47" t="s">
        <v>1097</v>
      </c>
      <c r="G737" s="47" t="s">
        <v>25</v>
      </c>
      <c r="H737" s="48">
        <v>3050</v>
      </c>
      <c r="I737" s="49">
        <f t="shared" si="64"/>
        <v>1</v>
      </c>
      <c r="J737" s="50">
        <f t="shared" si="65"/>
        <v>3050</v>
      </c>
    </row>
    <row r="738" spans="2:10" x14ac:dyDescent="0.2">
      <c r="B738" s="124" t="s">
        <v>396</v>
      </c>
      <c r="C738" s="52" t="s">
        <v>29</v>
      </c>
      <c r="D738" s="52" t="s">
        <v>62</v>
      </c>
      <c r="E738" s="52" t="s">
        <v>1098</v>
      </c>
      <c r="F738" s="52" t="s">
        <v>1099</v>
      </c>
      <c r="G738" s="52" t="s">
        <v>25</v>
      </c>
      <c r="H738" s="53">
        <v>2691</v>
      </c>
      <c r="I738" s="54">
        <f t="shared" si="64"/>
        <v>1</v>
      </c>
      <c r="J738" s="55">
        <f t="shared" si="65"/>
        <v>2691</v>
      </c>
    </row>
    <row r="739" spans="2:10" x14ac:dyDescent="0.2">
      <c r="B739" s="122"/>
      <c r="C739" s="37" t="s">
        <v>32</v>
      </c>
      <c r="D739" s="37" t="s">
        <v>62</v>
      </c>
      <c r="E739" s="37" t="s">
        <v>1100</v>
      </c>
      <c r="F739" s="37" t="s">
        <v>1101</v>
      </c>
      <c r="G739" s="37" t="s">
        <v>25</v>
      </c>
      <c r="H739" s="38">
        <v>2733</v>
      </c>
      <c r="I739" s="39">
        <f t="shared" si="64"/>
        <v>1</v>
      </c>
      <c r="J739" s="40">
        <f t="shared" si="65"/>
        <v>2733</v>
      </c>
    </row>
    <row r="740" spans="2:10" x14ac:dyDescent="0.2">
      <c r="B740" s="122"/>
      <c r="C740" s="37" t="s">
        <v>35</v>
      </c>
      <c r="D740" s="37" t="s">
        <v>62</v>
      </c>
      <c r="E740" s="37" t="s">
        <v>1102</v>
      </c>
      <c r="F740" s="37" t="s">
        <v>1103</v>
      </c>
      <c r="G740" s="37" t="s">
        <v>25</v>
      </c>
      <c r="H740" s="38">
        <v>2768</v>
      </c>
      <c r="I740" s="39">
        <f t="shared" si="64"/>
        <v>1</v>
      </c>
      <c r="J740" s="40">
        <f t="shared" si="65"/>
        <v>2768</v>
      </c>
    </row>
    <row r="741" spans="2:10" x14ac:dyDescent="0.2">
      <c r="B741" s="122"/>
      <c r="C741" s="37" t="s">
        <v>38</v>
      </c>
      <c r="D741" s="37" t="s">
        <v>62</v>
      </c>
      <c r="E741" s="37" t="s">
        <v>1104</v>
      </c>
      <c r="F741" s="37" t="s">
        <v>1105</v>
      </c>
      <c r="G741" s="37" t="s">
        <v>25</v>
      </c>
      <c r="H741" s="38">
        <v>2809</v>
      </c>
      <c r="I741" s="39">
        <f t="shared" si="64"/>
        <v>1</v>
      </c>
      <c r="J741" s="40">
        <f t="shared" si="65"/>
        <v>2809</v>
      </c>
    </row>
    <row r="742" spans="2:10" x14ac:dyDescent="0.2">
      <c r="B742" s="122"/>
      <c r="C742" s="37" t="s">
        <v>41</v>
      </c>
      <c r="D742" s="37" t="s">
        <v>62</v>
      </c>
      <c r="E742" s="37" t="s">
        <v>1106</v>
      </c>
      <c r="F742" s="37" t="s">
        <v>1107</v>
      </c>
      <c r="G742" s="37" t="s">
        <v>25</v>
      </c>
      <c r="H742" s="38">
        <v>2847</v>
      </c>
      <c r="I742" s="39">
        <f t="shared" si="64"/>
        <v>1</v>
      </c>
      <c r="J742" s="40">
        <f t="shared" si="65"/>
        <v>2847</v>
      </c>
    </row>
    <row r="743" spans="2:10" x14ac:dyDescent="0.2">
      <c r="B743" s="122"/>
      <c r="C743" s="37" t="s">
        <v>44</v>
      </c>
      <c r="D743" s="37" t="s">
        <v>62</v>
      </c>
      <c r="E743" s="37" t="s">
        <v>1108</v>
      </c>
      <c r="F743" s="37" t="s">
        <v>1109</v>
      </c>
      <c r="G743" s="37" t="s">
        <v>25</v>
      </c>
      <c r="H743" s="38">
        <v>2885</v>
      </c>
      <c r="I743" s="39">
        <f t="shared" si="64"/>
        <v>1</v>
      </c>
      <c r="J743" s="40">
        <f t="shared" si="65"/>
        <v>2885</v>
      </c>
    </row>
    <row r="744" spans="2:10" x14ac:dyDescent="0.2">
      <c r="B744" s="122"/>
      <c r="C744" s="37" t="s">
        <v>47</v>
      </c>
      <c r="D744" s="37" t="s">
        <v>62</v>
      </c>
      <c r="E744" s="37" t="s">
        <v>1110</v>
      </c>
      <c r="F744" s="37" t="s">
        <v>1111</v>
      </c>
      <c r="G744" s="37" t="s">
        <v>25</v>
      </c>
      <c r="H744" s="38">
        <v>2924</v>
      </c>
      <c r="I744" s="39">
        <f t="shared" si="64"/>
        <v>1</v>
      </c>
      <c r="J744" s="40">
        <f t="shared" si="65"/>
        <v>2924</v>
      </c>
    </row>
    <row r="745" spans="2:10" x14ac:dyDescent="0.2">
      <c r="B745" s="122"/>
      <c r="C745" s="37" t="s">
        <v>50</v>
      </c>
      <c r="D745" s="37" t="s">
        <v>62</v>
      </c>
      <c r="E745" s="37" t="s">
        <v>1112</v>
      </c>
      <c r="F745" s="37" t="s">
        <v>1113</v>
      </c>
      <c r="G745" s="37" t="s">
        <v>25</v>
      </c>
      <c r="H745" s="38">
        <v>3000</v>
      </c>
      <c r="I745" s="39">
        <f t="shared" si="64"/>
        <v>1</v>
      </c>
      <c r="J745" s="40">
        <f t="shared" si="65"/>
        <v>3000</v>
      </c>
    </row>
    <row r="746" spans="2:10" x14ac:dyDescent="0.2">
      <c r="B746" s="122"/>
      <c r="C746" s="37" t="s">
        <v>53</v>
      </c>
      <c r="D746" s="37" t="s">
        <v>62</v>
      </c>
      <c r="E746" s="37" t="s">
        <v>1114</v>
      </c>
      <c r="F746" s="37" t="s">
        <v>1115</v>
      </c>
      <c r="G746" s="37" t="s">
        <v>25</v>
      </c>
      <c r="H746" s="38">
        <v>3080</v>
      </c>
      <c r="I746" s="39">
        <f t="shared" si="64"/>
        <v>1</v>
      </c>
      <c r="J746" s="40">
        <f t="shared" si="65"/>
        <v>3080</v>
      </c>
    </row>
    <row r="747" spans="2:10" x14ac:dyDescent="0.2">
      <c r="B747" s="122"/>
      <c r="C747" s="37" t="s">
        <v>56</v>
      </c>
      <c r="D747" s="37" t="s">
        <v>62</v>
      </c>
      <c r="E747" s="37" t="s">
        <v>1116</v>
      </c>
      <c r="F747" s="37" t="s">
        <v>1117</v>
      </c>
      <c r="G747" s="37" t="s">
        <v>25</v>
      </c>
      <c r="H747" s="38">
        <v>3157</v>
      </c>
      <c r="I747" s="39">
        <f t="shared" si="64"/>
        <v>1</v>
      </c>
      <c r="J747" s="40">
        <f t="shared" si="65"/>
        <v>3157</v>
      </c>
    </row>
    <row r="748" spans="2:10" ht="12" thickBot="1" x14ac:dyDescent="0.25">
      <c r="B748" s="123"/>
      <c r="C748" s="47" t="s">
        <v>59</v>
      </c>
      <c r="D748" s="47" t="s">
        <v>62</v>
      </c>
      <c r="E748" s="47" t="s">
        <v>1118</v>
      </c>
      <c r="F748" s="47" t="s">
        <v>1119</v>
      </c>
      <c r="G748" s="47" t="s">
        <v>25</v>
      </c>
      <c r="H748" s="48">
        <v>3706</v>
      </c>
      <c r="I748" s="49">
        <f t="shared" si="64"/>
        <v>1</v>
      </c>
      <c r="J748" s="50">
        <f t="shared" si="65"/>
        <v>3706</v>
      </c>
    </row>
    <row r="749" spans="2:10" x14ac:dyDescent="0.2">
      <c r="B749" s="121" t="s">
        <v>441</v>
      </c>
      <c r="C749" s="32" t="s">
        <v>32</v>
      </c>
      <c r="D749" s="32" t="s">
        <v>22</v>
      </c>
      <c r="E749" s="32" t="s">
        <v>1120</v>
      </c>
      <c r="F749" s="32" t="s">
        <v>1121</v>
      </c>
      <c r="G749" s="32" t="s">
        <v>25</v>
      </c>
      <c r="H749" s="33">
        <v>2736</v>
      </c>
      <c r="I749" s="34">
        <f t="shared" si="64"/>
        <v>1</v>
      </c>
      <c r="J749" s="35">
        <f t="shared" si="65"/>
        <v>2736</v>
      </c>
    </row>
    <row r="750" spans="2:10" x14ac:dyDescent="0.2">
      <c r="B750" s="122"/>
      <c r="C750" s="37" t="s">
        <v>35</v>
      </c>
      <c r="D750" s="37" t="s">
        <v>22</v>
      </c>
      <c r="E750" s="37" t="s">
        <v>1122</v>
      </c>
      <c r="F750" s="37" t="s">
        <v>1123</v>
      </c>
      <c r="G750" s="37" t="s">
        <v>25</v>
      </c>
      <c r="H750" s="38">
        <v>2772</v>
      </c>
      <c r="I750" s="39">
        <f t="shared" si="64"/>
        <v>1</v>
      </c>
      <c r="J750" s="40">
        <f t="shared" si="65"/>
        <v>2772</v>
      </c>
    </row>
    <row r="751" spans="2:10" x14ac:dyDescent="0.2">
      <c r="B751" s="122"/>
      <c r="C751" s="37" t="s">
        <v>38</v>
      </c>
      <c r="D751" s="37" t="s">
        <v>22</v>
      </c>
      <c r="E751" s="37" t="s">
        <v>1124</v>
      </c>
      <c r="F751" s="37" t="s">
        <v>1125</v>
      </c>
      <c r="G751" s="37" t="s">
        <v>25</v>
      </c>
      <c r="H751" s="38">
        <v>2811</v>
      </c>
      <c r="I751" s="39">
        <f t="shared" si="64"/>
        <v>1</v>
      </c>
      <c r="J751" s="40">
        <f t="shared" si="65"/>
        <v>2811</v>
      </c>
    </row>
    <row r="752" spans="2:10" x14ac:dyDescent="0.2">
      <c r="B752" s="122"/>
      <c r="C752" s="37" t="s">
        <v>41</v>
      </c>
      <c r="D752" s="37" t="s">
        <v>22</v>
      </c>
      <c r="E752" s="37" t="s">
        <v>1126</v>
      </c>
      <c r="F752" s="37" t="s">
        <v>1127</v>
      </c>
      <c r="G752" s="37" t="s">
        <v>25</v>
      </c>
      <c r="H752" s="38">
        <v>2848</v>
      </c>
      <c r="I752" s="39">
        <f t="shared" si="64"/>
        <v>1</v>
      </c>
      <c r="J752" s="40">
        <f t="shared" si="65"/>
        <v>2848</v>
      </c>
    </row>
    <row r="753" spans="2:10" x14ac:dyDescent="0.2">
      <c r="B753" s="122"/>
      <c r="C753" s="37" t="s">
        <v>44</v>
      </c>
      <c r="D753" s="37" t="s">
        <v>22</v>
      </c>
      <c r="E753" s="37" t="s">
        <v>1128</v>
      </c>
      <c r="F753" s="37" t="s">
        <v>1129</v>
      </c>
      <c r="G753" s="37" t="s">
        <v>25</v>
      </c>
      <c r="H753" s="38">
        <v>2886</v>
      </c>
      <c r="I753" s="39">
        <f t="shared" si="64"/>
        <v>1</v>
      </c>
      <c r="J753" s="40">
        <f t="shared" si="65"/>
        <v>2886</v>
      </c>
    </row>
    <row r="754" spans="2:10" x14ac:dyDescent="0.2">
      <c r="B754" s="122"/>
      <c r="C754" s="37" t="s">
        <v>47</v>
      </c>
      <c r="D754" s="37" t="s">
        <v>22</v>
      </c>
      <c r="E754" s="37" t="s">
        <v>1130</v>
      </c>
      <c r="F754" s="37" t="s">
        <v>1131</v>
      </c>
      <c r="G754" s="37" t="s">
        <v>25</v>
      </c>
      <c r="H754" s="38">
        <v>2923</v>
      </c>
      <c r="I754" s="39">
        <f t="shared" si="64"/>
        <v>1</v>
      </c>
      <c r="J754" s="40">
        <f t="shared" si="65"/>
        <v>2923</v>
      </c>
    </row>
    <row r="755" spans="2:10" x14ac:dyDescent="0.2">
      <c r="B755" s="122"/>
      <c r="C755" s="37" t="s">
        <v>50</v>
      </c>
      <c r="D755" s="37" t="s">
        <v>22</v>
      </c>
      <c r="E755" s="37" t="s">
        <v>1132</v>
      </c>
      <c r="F755" s="37" t="s">
        <v>1133</v>
      </c>
      <c r="G755" s="37" t="s">
        <v>25</v>
      </c>
      <c r="H755" s="38">
        <v>2998</v>
      </c>
      <c r="I755" s="39">
        <f t="shared" si="64"/>
        <v>1</v>
      </c>
      <c r="J755" s="40">
        <f t="shared" si="65"/>
        <v>2998</v>
      </c>
    </row>
    <row r="756" spans="2:10" x14ac:dyDescent="0.2">
      <c r="B756" s="122"/>
      <c r="C756" s="37" t="s">
        <v>53</v>
      </c>
      <c r="D756" s="37" t="s">
        <v>22</v>
      </c>
      <c r="E756" s="37" t="s">
        <v>1134</v>
      </c>
      <c r="F756" s="37" t="s">
        <v>1135</v>
      </c>
      <c r="G756" s="37" t="s">
        <v>25</v>
      </c>
      <c r="H756" s="38">
        <v>3073</v>
      </c>
      <c r="I756" s="39">
        <f t="shared" si="64"/>
        <v>1</v>
      </c>
      <c r="J756" s="40">
        <f t="shared" si="65"/>
        <v>3073</v>
      </c>
    </row>
    <row r="757" spans="2:10" x14ac:dyDescent="0.2">
      <c r="B757" s="122"/>
      <c r="C757" s="37" t="s">
        <v>56</v>
      </c>
      <c r="D757" s="37" t="s">
        <v>22</v>
      </c>
      <c r="E757" s="37" t="s">
        <v>1136</v>
      </c>
      <c r="F757" s="37" t="s">
        <v>1137</v>
      </c>
      <c r="G757" s="37" t="s">
        <v>25</v>
      </c>
      <c r="H757" s="38">
        <v>3149</v>
      </c>
      <c r="I757" s="39">
        <f t="shared" si="64"/>
        <v>1</v>
      </c>
      <c r="J757" s="40">
        <f t="shared" si="65"/>
        <v>3149</v>
      </c>
    </row>
    <row r="758" spans="2:10" ht="12" thickBot="1" x14ac:dyDescent="0.25">
      <c r="B758" s="123"/>
      <c r="C758" s="47" t="s">
        <v>59</v>
      </c>
      <c r="D758" s="47" t="s">
        <v>22</v>
      </c>
      <c r="E758" s="47" t="s">
        <v>1138</v>
      </c>
      <c r="F758" s="47" t="s">
        <v>1139</v>
      </c>
      <c r="G758" s="47" t="s">
        <v>25</v>
      </c>
      <c r="H758" s="48">
        <v>3696</v>
      </c>
      <c r="I758" s="49">
        <f t="shared" ref="I758:I821" si="66">$E$21</f>
        <v>1</v>
      </c>
      <c r="J758" s="50">
        <f t="shared" si="65"/>
        <v>3696</v>
      </c>
    </row>
    <row r="759" spans="2:10" x14ac:dyDescent="0.2">
      <c r="B759" s="124" t="s">
        <v>441</v>
      </c>
      <c r="C759" s="52" t="s">
        <v>32</v>
      </c>
      <c r="D759" s="52" t="s">
        <v>62</v>
      </c>
      <c r="E759" s="52" t="s">
        <v>1140</v>
      </c>
      <c r="F759" s="52" t="s">
        <v>1141</v>
      </c>
      <c r="G759" s="52" t="s">
        <v>25</v>
      </c>
      <c r="H759" s="53">
        <v>2857</v>
      </c>
      <c r="I759" s="54">
        <f t="shared" si="66"/>
        <v>1</v>
      </c>
      <c r="J759" s="55">
        <f t="shared" si="65"/>
        <v>2857</v>
      </c>
    </row>
    <row r="760" spans="2:10" x14ac:dyDescent="0.2">
      <c r="B760" s="122"/>
      <c r="C760" s="37" t="s">
        <v>35</v>
      </c>
      <c r="D760" s="37" t="s">
        <v>62</v>
      </c>
      <c r="E760" s="37" t="s">
        <v>1142</v>
      </c>
      <c r="F760" s="37" t="s">
        <v>1143</v>
      </c>
      <c r="G760" s="37" t="s">
        <v>25</v>
      </c>
      <c r="H760" s="38">
        <v>2895</v>
      </c>
      <c r="I760" s="39">
        <f t="shared" si="66"/>
        <v>1</v>
      </c>
      <c r="J760" s="40">
        <f t="shared" si="65"/>
        <v>2895</v>
      </c>
    </row>
    <row r="761" spans="2:10" x14ac:dyDescent="0.2">
      <c r="B761" s="122"/>
      <c r="C761" s="37" t="s">
        <v>38</v>
      </c>
      <c r="D761" s="37" t="s">
        <v>62</v>
      </c>
      <c r="E761" s="37" t="s">
        <v>1144</v>
      </c>
      <c r="F761" s="37" t="s">
        <v>1145</v>
      </c>
      <c r="G761" s="37" t="s">
        <v>25</v>
      </c>
      <c r="H761" s="38">
        <v>2932</v>
      </c>
      <c r="I761" s="39">
        <f t="shared" si="66"/>
        <v>1</v>
      </c>
      <c r="J761" s="40">
        <f t="shared" si="65"/>
        <v>2932</v>
      </c>
    </row>
    <row r="762" spans="2:10" x14ac:dyDescent="0.2">
      <c r="B762" s="122"/>
      <c r="C762" s="37" t="s">
        <v>41</v>
      </c>
      <c r="D762" s="37" t="s">
        <v>62</v>
      </c>
      <c r="E762" s="37" t="s">
        <v>1146</v>
      </c>
      <c r="F762" s="37" t="s">
        <v>1147</v>
      </c>
      <c r="G762" s="37" t="s">
        <v>25</v>
      </c>
      <c r="H762" s="38">
        <v>2969</v>
      </c>
      <c r="I762" s="39">
        <f t="shared" si="66"/>
        <v>1</v>
      </c>
      <c r="J762" s="40">
        <f t="shared" si="65"/>
        <v>2969</v>
      </c>
    </row>
    <row r="763" spans="2:10" x14ac:dyDescent="0.2">
      <c r="B763" s="122"/>
      <c r="C763" s="37" t="s">
        <v>44</v>
      </c>
      <c r="D763" s="37" t="s">
        <v>62</v>
      </c>
      <c r="E763" s="37" t="s">
        <v>1148</v>
      </c>
      <c r="F763" s="37" t="s">
        <v>1149</v>
      </c>
      <c r="G763" s="37" t="s">
        <v>25</v>
      </c>
      <c r="H763" s="38">
        <v>3008</v>
      </c>
      <c r="I763" s="39">
        <f t="shared" si="66"/>
        <v>1</v>
      </c>
      <c r="J763" s="40">
        <f t="shared" si="65"/>
        <v>3008</v>
      </c>
    </row>
    <row r="764" spans="2:10" x14ac:dyDescent="0.2">
      <c r="B764" s="122"/>
      <c r="C764" s="37" t="s">
        <v>47</v>
      </c>
      <c r="D764" s="37" t="s">
        <v>62</v>
      </c>
      <c r="E764" s="37" t="s">
        <v>1150</v>
      </c>
      <c r="F764" s="37" t="s">
        <v>1151</v>
      </c>
      <c r="G764" s="37" t="s">
        <v>25</v>
      </c>
      <c r="H764" s="38">
        <v>3044</v>
      </c>
      <c r="I764" s="39">
        <f t="shared" si="66"/>
        <v>1</v>
      </c>
      <c r="J764" s="40">
        <f t="shared" si="65"/>
        <v>3044</v>
      </c>
    </row>
    <row r="765" spans="2:10" x14ac:dyDescent="0.2">
      <c r="B765" s="122"/>
      <c r="C765" s="37" t="s">
        <v>50</v>
      </c>
      <c r="D765" s="37" t="s">
        <v>62</v>
      </c>
      <c r="E765" s="37" t="s">
        <v>1152</v>
      </c>
      <c r="F765" s="37" t="s">
        <v>1153</v>
      </c>
      <c r="G765" s="37" t="s">
        <v>25</v>
      </c>
      <c r="H765" s="38">
        <v>3119</v>
      </c>
      <c r="I765" s="39">
        <f t="shared" si="66"/>
        <v>1</v>
      </c>
      <c r="J765" s="40">
        <f t="shared" si="65"/>
        <v>3119</v>
      </c>
    </row>
    <row r="766" spans="2:10" x14ac:dyDescent="0.2">
      <c r="B766" s="122"/>
      <c r="C766" s="37" t="s">
        <v>53</v>
      </c>
      <c r="D766" s="37" t="s">
        <v>62</v>
      </c>
      <c r="E766" s="37" t="s">
        <v>1154</v>
      </c>
      <c r="F766" s="37" t="s">
        <v>1155</v>
      </c>
      <c r="G766" s="37" t="s">
        <v>25</v>
      </c>
      <c r="H766" s="38">
        <v>3195</v>
      </c>
      <c r="I766" s="39">
        <f t="shared" si="66"/>
        <v>1</v>
      </c>
      <c r="J766" s="40">
        <f t="shared" si="65"/>
        <v>3195</v>
      </c>
    </row>
    <row r="767" spans="2:10" x14ac:dyDescent="0.2">
      <c r="B767" s="122"/>
      <c r="C767" s="37" t="s">
        <v>56</v>
      </c>
      <c r="D767" s="37" t="s">
        <v>62</v>
      </c>
      <c r="E767" s="37" t="s">
        <v>1156</v>
      </c>
      <c r="F767" s="37" t="s">
        <v>1157</v>
      </c>
      <c r="G767" s="37" t="s">
        <v>25</v>
      </c>
      <c r="H767" s="38">
        <v>3270</v>
      </c>
      <c r="I767" s="39">
        <f t="shared" si="66"/>
        <v>1</v>
      </c>
      <c r="J767" s="40">
        <f t="shared" si="65"/>
        <v>3270</v>
      </c>
    </row>
    <row r="768" spans="2:10" ht="12" thickBot="1" x14ac:dyDescent="0.25">
      <c r="B768" s="123"/>
      <c r="C768" s="47" t="s">
        <v>59</v>
      </c>
      <c r="D768" s="47" t="s">
        <v>62</v>
      </c>
      <c r="E768" s="47" t="s">
        <v>1158</v>
      </c>
      <c r="F768" s="47" t="s">
        <v>1159</v>
      </c>
      <c r="G768" s="47" t="s">
        <v>25</v>
      </c>
      <c r="H768" s="48">
        <v>3819</v>
      </c>
      <c r="I768" s="49">
        <f t="shared" si="66"/>
        <v>1</v>
      </c>
      <c r="J768" s="50">
        <f t="shared" si="65"/>
        <v>3819</v>
      </c>
    </row>
    <row r="769" spans="2:10" x14ac:dyDescent="0.2">
      <c r="B769" s="121" t="s">
        <v>487</v>
      </c>
      <c r="C769" s="32" t="s">
        <v>32</v>
      </c>
      <c r="D769" s="32" t="s">
        <v>22</v>
      </c>
      <c r="E769" s="32" t="s">
        <v>1160</v>
      </c>
      <c r="F769" s="32" t="s">
        <v>1161</v>
      </c>
      <c r="G769" s="32" t="s">
        <v>25</v>
      </c>
      <c r="H769" s="33">
        <v>2811</v>
      </c>
      <c r="I769" s="34">
        <f t="shared" si="66"/>
        <v>1</v>
      </c>
      <c r="J769" s="35">
        <f t="shared" si="65"/>
        <v>2811</v>
      </c>
    </row>
    <row r="770" spans="2:10" x14ac:dyDescent="0.2">
      <c r="B770" s="122"/>
      <c r="C770" s="37" t="s">
        <v>35</v>
      </c>
      <c r="D770" s="37" t="s">
        <v>22</v>
      </c>
      <c r="E770" s="37" t="s">
        <v>1162</v>
      </c>
      <c r="F770" s="37" t="s">
        <v>1163</v>
      </c>
      <c r="G770" s="37" t="s">
        <v>25</v>
      </c>
      <c r="H770" s="38">
        <v>2848</v>
      </c>
      <c r="I770" s="39">
        <f t="shared" si="66"/>
        <v>1</v>
      </c>
      <c r="J770" s="40">
        <f t="shared" si="65"/>
        <v>2848</v>
      </c>
    </row>
    <row r="771" spans="2:10" x14ac:dyDescent="0.2">
      <c r="B771" s="122"/>
      <c r="C771" s="37" t="s">
        <v>38</v>
      </c>
      <c r="D771" s="37" t="s">
        <v>22</v>
      </c>
      <c r="E771" s="37" t="s">
        <v>1164</v>
      </c>
      <c r="F771" s="37" t="s">
        <v>1165</v>
      </c>
      <c r="G771" s="37" t="s">
        <v>25</v>
      </c>
      <c r="H771" s="38">
        <v>2886</v>
      </c>
      <c r="I771" s="39">
        <f t="shared" si="66"/>
        <v>1</v>
      </c>
      <c r="J771" s="40">
        <f t="shared" ref="J771:J834" si="67">H771*I771</f>
        <v>2886</v>
      </c>
    </row>
    <row r="772" spans="2:10" x14ac:dyDescent="0.2">
      <c r="B772" s="122"/>
      <c r="C772" s="37" t="s">
        <v>41</v>
      </c>
      <c r="D772" s="37" t="s">
        <v>22</v>
      </c>
      <c r="E772" s="37" t="s">
        <v>1166</v>
      </c>
      <c r="F772" s="37" t="s">
        <v>1167</v>
      </c>
      <c r="G772" s="37" t="s">
        <v>25</v>
      </c>
      <c r="H772" s="38">
        <v>2923</v>
      </c>
      <c r="I772" s="39">
        <f t="shared" si="66"/>
        <v>1</v>
      </c>
      <c r="J772" s="40">
        <f t="shared" si="67"/>
        <v>2923</v>
      </c>
    </row>
    <row r="773" spans="2:10" x14ac:dyDescent="0.2">
      <c r="B773" s="122"/>
      <c r="C773" s="37" t="s">
        <v>44</v>
      </c>
      <c r="D773" s="37" t="s">
        <v>22</v>
      </c>
      <c r="E773" s="37" t="s">
        <v>1168</v>
      </c>
      <c r="F773" s="37" t="s">
        <v>1169</v>
      </c>
      <c r="G773" s="37" t="s">
        <v>25</v>
      </c>
      <c r="H773" s="38">
        <v>2962</v>
      </c>
      <c r="I773" s="39">
        <f t="shared" si="66"/>
        <v>1</v>
      </c>
      <c r="J773" s="40">
        <f t="shared" si="67"/>
        <v>2962</v>
      </c>
    </row>
    <row r="774" spans="2:10" x14ac:dyDescent="0.2">
      <c r="B774" s="122"/>
      <c r="C774" s="37" t="s">
        <v>47</v>
      </c>
      <c r="D774" s="37" t="s">
        <v>22</v>
      </c>
      <c r="E774" s="37" t="s">
        <v>1170</v>
      </c>
      <c r="F774" s="37" t="s">
        <v>1171</v>
      </c>
      <c r="G774" s="37" t="s">
        <v>25</v>
      </c>
      <c r="H774" s="38">
        <v>2998</v>
      </c>
      <c r="I774" s="39">
        <f t="shared" si="66"/>
        <v>1</v>
      </c>
      <c r="J774" s="40">
        <f t="shared" si="67"/>
        <v>2998</v>
      </c>
    </row>
    <row r="775" spans="2:10" x14ac:dyDescent="0.2">
      <c r="B775" s="122"/>
      <c r="C775" s="37" t="s">
        <v>50</v>
      </c>
      <c r="D775" s="37" t="s">
        <v>22</v>
      </c>
      <c r="E775" s="37" t="s">
        <v>1172</v>
      </c>
      <c r="F775" s="37" t="s">
        <v>1173</v>
      </c>
      <c r="G775" s="37" t="s">
        <v>25</v>
      </c>
      <c r="H775" s="38">
        <v>3073</v>
      </c>
      <c r="I775" s="39">
        <f t="shared" si="66"/>
        <v>1</v>
      </c>
      <c r="J775" s="40">
        <f t="shared" si="67"/>
        <v>3073</v>
      </c>
    </row>
    <row r="776" spans="2:10" x14ac:dyDescent="0.2">
      <c r="B776" s="122"/>
      <c r="C776" s="37" t="s">
        <v>53</v>
      </c>
      <c r="D776" s="37" t="s">
        <v>22</v>
      </c>
      <c r="E776" s="37" t="s">
        <v>1174</v>
      </c>
      <c r="F776" s="37" t="s">
        <v>1175</v>
      </c>
      <c r="G776" s="37" t="s">
        <v>25</v>
      </c>
      <c r="H776" s="38">
        <v>3149</v>
      </c>
      <c r="I776" s="39">
        <f t="shared" si="66"/>
        <v>1</v>
      </c>
      <c r="J776" s="40">
        <f t="shared" si="67"/>
        <v>3149</v>
      </c>
    </row>
    <row r="777" spans="2:10" x14ac:dyDescent="0.2">
      <c r="B777" s="122"/>
      <c r="C777" s="37" t="s">
        <v>56</v>
      </c>
      <c r="D777" s="37" t="s">
        <v>22</v>
      </c>
      <c r="E777" s="37" t="s">
        <v>1176</v>
      </c>
      <c r="F777" s="37" t="s">
        <v>1177</v>
      </c>
      <c r="G777" s="37" t="s">
        <v>25</v>
      </c>
      <c r="H777" s="38">
        <v>3223</v>
      </c>
      <c r="I777" s="39">
        <f t="shared" si="66"/>
        <v>1</v>
      </c>
      <c r="J777" s="40">
        <f t="shared" si="67"/>
        <v>3223</v>
      </c>
    </row>
    <row r="778" spans="2:10" ht="12" thickBot="1" x14ac:dyDescent="0.25">
      <c r="B778" s="123"/>
      <c r="C778" s="47" t="s">
        <v>59</v>
      </c>
      <c r="D778" s="47" t="s">
        <v>22</v>
      </c>
      <c r="E778" s="47" t="s">
        <v>1178</v>
      </c>
      <c r="F778" s="47" t="s">
        <v>1179</v>
      </c>
      <c r="G778" s="47" t="s">
        <v>25</v>
      </c>
      <c r="H778" s="48">
        <v>3772</v>
      </c>
      <c r="I778" s="49">
        <f t="shared" si="66"/>
        <v>1</v>
      </c>
      <c r="J778" s="50">
        <f t="shared" si="67"/>
        <v>3772</v>
      </c>
    </row>
    <row r="779" spans="2:10" x14ac:dyDescent="0.2">
      <c r="B779" s="124" t="s">
        <v>487</v>
      </c>
      <c r="C779" s="52" t="s">
        <v>32</v>
      </c>
      <c r="D779" s="52" t="s">
        <v>62</v>
      </c>
      <c r="E779" s="52" t="s">
        <v>1180</v>
      </c>
      <c r="F779" s="52" t="s">
        <v>1181</v>
      </c>
      <c r="G779" s="52" t="s">
        <v>25</v>
      </c>
      <c r="H779" s="53">
        <v>2932</v>
      </c>
      <c r="I779" s="54">
        <f t="shared" si="66"/>
        <v>1</v>
      </c>
      <c r="J779" s="55">
        <f t="shared" si="67"/>
        <v>2932</v>
      </c>
    </row>
    <row r="780" spans="2:10" x14ac:dyDescent="0.2">
      <c r="B780" s="122"/>
      <c r="C780" s="37" t="s">
        <v>35</v>
      </c>
      <c r="D780" s="37" t="s">
        <v>62</v>
      </c>
      <c r="E780" s="37" t="s">
        <v>1182</v>
      </c>
      <c r="F780" s="37" t="s">
        <v>1183</v>
      </c>
      <c r="G780" s="37" t="s">
        <v>25</v>
      </c>
      <c r="H780" s="38">
        <v>2969</v>
      </c>
      <c r="I780" s="39">
        <f t="shared" si="66"/>
        <v>1</v>
      </c>
      <c r="J780" s="40">
        <f t="shared" si="67"/>
        <v>2969</v>
      </c>
    </row>
    <row r="781" spans="2:10" x14ac:dyDescent="0.2">
      <c r="B781" s="122"/>
      <c r="C781" s="37" t="s">
        <v>38</v>
      </c>
      <c r="D781" s="37" t="s">
        <v>62</v>
      </c>
      <c r="E781" s="37" t="s">
        <v>1184</v>
      </c>
      <c r="F781" s="37" t="s">
        <v>1185</v>
      </c>
      <c r="G781" s="37" t="s">
        <v>25</v>
      </c>
      <c r="H781" s="38">
        <v>3008</v>
      </c>
      <c r="I781" s="39">
        <f t="shared" si="66"/>
        <v>1</v>
      </c>
      <c r="J781" s="40">
        <f t="shared" si="67"/>
        <v>3008</v>
      </c>
    </row>
    <row r="782" spans="2:10" x14ac:dyDescent="0.2">
      <c r="B782" s="122"/>
      <c r="C782" s="37" t="s">
        <v>41</v>
      </c>
      <c r="D782" s="37" t="s">
        <v>62</v>
      </c>
      <c r="E782" s="37" t="s">
        <v>1186</v>
      </c>
      <c r="F782" s="37" t="s">
        <v>1187</v>
      </c>
      <c r="G782" s="37" t="s">
        <v>25</v>
      </c>
      <c r="H782" s="38">
        <v>3044</v>
      </c>
      <c r="I782" s="39">
        <f t="shared" si="66"/>
        <v>1</v>
      </c>
      <c r="J782" s="40">
        <f t="shared" si="67"/>
        <v>3044</v>
      </c>
    </row>
    <row r="783" spans="2:10" x14ac:dyDescent="0.2">
      <c r="B783" s="122"/>
      <c r="C783" s="37" t="s">
        <v>44</v>
      </c>
      <c r="D783" s="37" t="s">
        <v>62</v>
      </c>
      <c r="E783" s="37" t="s">
        <v>1188</v>
      </c>
      <c r="F783" s="37" t="s">
        <v>1189</v>
      </c>
      <c r="G783" s="37" t="s">
        <v>25</v>
      </c>
      <c r="H783" s="38">
        <v>3083</v>
      </c>
      <c r="I783" s="39">
        <f t="shared" si="66"/>
        <v>1</v>
      </c>
      <c r="J783" s="40">
        <f t="shared" si="67"/>
        <v>3083</v>
      </c>
    </row>
    <row r="784" spans="2:10" x14ac:dyDescent="0.2">
      <c r="B784" s="122"/>
      <c r="C784" s="37" t="s">
        <v>47</v>
      </c>
      <c r="D784" s="37" t="s">
        <v>62</v>
      </c>
      <c r="E784" s="37" t="s">
        <v>1190</v>
      </c>
      <c r="F784" s="37" t="s">
        <v>1191</v>
      </c>
      <c r="G784" s="37" t="s">
        <v>25</v>
      </c>
      <c r="H784" s="38">
        <v>3119</v>
      </c>
      <c r="I784" s="39">
        <f t="shared" si="66"/>
        <v>1</v>
      </c>
      <c r="J784" s="40">
        <f t="shared" si="67"/>
        <v>3119</v>
      </c>
    </row>
    <row r="785" spans="2:10" x14ac:dyDescent="0.2">
      <c r="B785" s="122"/>
      <c r="C785" s="37" t="s">
        <v>50</v>
      </c>
      <c r="D785" s="37" t="s">
        <v>62</v>
      </c>
      <c r="E785" s="37" t="s">
        <v>1192</v>
      </c>
      <c r="F785" s="37" t="s">
        <v>1193</v>
      </c>
      <c r="G785" s="37" t="s">
        <v>25</v>
      </c>
      <c r="H785" s="38">
        <v>3195</v>
      </c>
      <c r="I785" s="39">
        <f t="shared" si="66"/>
        <v>1</v>
      </c>
      <c r="J785" s="40">
        <f t="shared" si="67"/>
        <v>3195</v>
      </c>
    </row>
    <row r="786" spans="2:10" x14ac:dyDescent="0.2">
      <c r="B786" s="122"/>
      <c r="C786" s="37" t="s">
        <v>53</v>
      </c>
      <c r="D786" s="37" t="s">
        <v>62</v>
      </c>
      <c r="E786" s="37" t="s">
        <v>1194</v>
      </c>
      <c r="F786" s="37" t="s">
        <v>1195</v>
      </c>
      <c r="G786" s="37" t="s">
        <v>25</v>
      </c>
      <c r="H786" s="38">
        <v>3270</v>
      </c>
      <c r="I786" s="39">
        <f t="shared" si="66"/>
        <v>1</v>
      </c>
      <c r="J786" s="40">
        <f t="shared" si="67"/>
        <v>3270</v>
      </c>
    </row>
    <row r="787" spans="2:10" x14ac:dyDescent="0.2">
      <c r="B787" s="122"/>
      <c r="C787" s="37" t="s">
        <v>56</v>
      </c>
      <c r="D787" s="37" t="s">
        <v>62</v>
      </c>
      <c r="E787" s="37" t="s">
        <v>1196</v>
      </c>
      <c r="F787" s="37" t="s">
        <v>1197</v>
      </c>
      <c r="G787" s="37" t="s">
        <v>25</v>
      </c>
      <c r="H787" s="38">
        <v>3344</v>
      </c>
      <c r="I787" s="39">
        <f t="shared" si="66"/>
        <v>1</v>
      </c>
      <c r="J787" s="40">
        <f t="shared" si="67"/>
        <v>3344</v>
      </c>
    </row>
    <row r="788" spans="2:10" ht="12" thickBot="1" x14ac:dyDescent="0.25">
      <c r="B788" s="123"/>
      <c r="C788" s="47" t="s">
        <v>59</v>
      </c>
      <c r="D788" s="47" t="s">
        <v>62</v>
      </c>
      <c r="E788" s="47" t="s">
        <v>1198</v>
      </c>
      <c r="F788" s="47" t="s">
        <v>1199</v>
      </c>
      <c r="G788" s="47" t="s">
        <v>25</v>
      </c>
      <c r="H788" s="48">
        <v>3893</v>
      </c>
      <c r="I788" s="49">
        <f t="shared" si="66"/>
        <v>1</v>
      </c>
      <c r="J788" s="50">
        <f t="shared" si="67"/>
        <v>3893</v>
      </c>
    </row>
    <row r="789" spans="2:10" x14ac:dyDescent="0.2">
      <c r="B789" s="121" t="s">
        <v>21</v>
      </c>
      <c r="C789" s="32" t="s">
        <v>35</v>
      </c>
      <c r="D789" s="32" t="s">
        <v>22</v>
      </c>
      <c r="E789" s="32" t="s">
        <v>1200</v>
      </c>
      <c r="F789" s="32" t="s">
        <v>1201</v>
      </c>
      <c r="G789" s="32" t="s">
        <v>25</v>
      </c>
      <c r="H789" s="33">
        <v>3331</v>
      </c>
      <c r="I789" s="34">
        <f t="shared" si="66"/>
        <v>1</v>
      </c>
      <c r="J789" s="35">
        <f t="shared" si="67"/>
        <v>3331</v>
      </c>
    </row>
    <row r="790" spans="2:10" x14ac:dyDescent="0.2">
      <c r="B790" s="122"/>
      <c r="C790" s="37" t="s">
        <v>38</v>
      </c>
      <c r="D790" s="37" t="s">
        <v>22</v>
      </c>
      <c r="E790" s="37" t="s">
        <v>1202</v>
      </c>
      <c r="F790" s="37" t="s">
        <v>1203</v>
      </c>
      <c r="G790" s="37" t="s">
        <v>25</v>
      </c>
      <c r="H790" s="38">
        <v>3375</v>
      </c>
      <c r="I790" s="39">
        <f t="shared" si="66"/>
        <v>1</v>
      </c>
      <c r="J790" s="40">
        <f t="shared" si="67"/>
        <v>3375</v>
      </c>
    </row>
    <row r="791" spans="2:10" x14ac:dyDescent="0.2">
      <c r="B791" s="122"/>
      <c r="C791" s="37" t="s">
        <v>41</v>
      </c>
      <c r="D791" s="37" t="s">
        <v>22</v>
      </c>
      <c r="E791" s="37" t="s">
        <v>1204</v>
      </c>
      <c r="F791" s="37" t="s">
        <v>1205</v>
      </c>
      <c r="G791" s="37" t="s">
        <v>25</v>
      </c>
      <c r="H791" s="38">
        <v>3417</v>
      </c>
      <c r="I791" s="39">
        <f t="shared" si="66"/>
        <v>1</v>
      </c>
      <c r="J791" s="40">
        <f t="shared" si="67"/>
        <v>3417</v>
      </c>
    </row>
    <row r="792" spans="2:10" x14ac:dyDescent="0.2">
      <c r="B792" s="122"/>
      <c r="C792" s="37" t="s">
        <v>44</v>
      </c>
      <c r="D792" s="37" t="s">
        <v>22</v>
      </c>
      <c r="E792" s="37" t="s">
        <v>1206</v>
      </c>
      <c r="F792" s="37" t="s">
        <v>1207</v>
      </c>
      <c r="G792" s="37" t="s">
        <v>25</v>
      </c>
      <c r="H792" s="38">
        <v>3461</v>
      </c>
      <c r="I792" s="39">
        <f t="shared" si="66"/>
        <v>1</v>
      </c>
      <c r="J792" s="40">
        <f t="shared" si="67"/>
        <v>3461</v>
      </c>
    </row>
    <row r="793" spans="2:10" x14ac:dyDescent="0.2">
      <c r="B793" s="122"/>
      <c r="C793" s="37" t="s">
        <v>47</v>
      </c>
      <c r="D793" s="37" t="s">
        <v>22</v>
      </c>
      <c r="E793" s="37" t="s">
        <v>1208</v>
      </c>
      <c r="F793" s="37" t="s">
        <v>1209</v>
      </c>
      <c r="G793" s="37" t="s">
        <v>25</v>
      </c>
      <c r="H793" s="38">
        <v>3504</v>
      </c>
      <c r="I793" s="39">
        <f t="shared" si="66"/>
        <v>1</v>
      </c>
      <c r="J793" s="40">
        <f t="shared" si="67"/>
        <v>3504</v>
      </c>
    </row>
    <row r="794" spans="2:10" x14ac:dyDescent="0.2">
      <c r="B794" s="122"/>
      <c r="C794" s="37" t="s">
        <v>50</v>
      </c>
      <c r="D794" s="37" t="s">
        <v>22</v>
      </c>
      <c r="E794" s="37" t="s">
        <v>1210</v>
      </c>
      <c r="F794" s="37" t="s">
        <v>1211</v>
      </c>
      <c r="G794" s="37" t="s">
        <v>25</v>
      </c>
      <c r="H794" s="38">
        <v>3590</v>
      </c>
      <c r="I794" s="39">
        <f t="shared" si="66"/>
        <v>1</v>
      </c>
      <c r="J794" s="40">
        <f t="shared" si="67"/>
        <v>3590</v>
      </c>
    </row>
    <row r="795" spans="2:10" x14ac:dyDescent="0.2">
      <c r="B795" s="122"/>
      <c r="C795" s="37" t="s">
        <v>53</v>
      </c>
      <c r="D795" s="37" t="s">
        <v>22</v>
      </c>
      <c r="E795" s="37" t="s">
        <v>1212</v>
      </c>
      <c r="F795" s="37" t="s">
        <v>1213</v>
      </c>
      <c r="G795" s="37" t="s">
        <v>25</v>
      </c>
      <c r="H795" s="38">
        <v>3677</v>
      </c>
      <c r="I795" s="39">
        <f t="shared" si="66"/>
        <v>1</v>
      </c>
      <c r="J795" s="40">
        <f t="shared" si="67"/>
        <v>3677</v>
      </c>
    </row>
    <row r="796" spans="2:10" x14ac:dyDescent="0.2">
      <c r="B796" s="122"/>
      <c r="C796" s="37" t="s">
        <v>56</v>
      </c>
      <c r="D796" s="37" t="s">
        <v>22</v>
      </c>
      <c r="E796" s="37" t="s">
        <v>1214</v>
      </c>
      <c r="F796" s="37" t="s">
        <v>1215</v>
      </c>
      <c r="G796" s="37" t="s">
        <v>25</v>
      </c>
      <c r="H796" s="38">
        <v>3762</v>
      </c>
      <c r="I796" s="39">
        <f t="shared" si="66"/>
        <v>1</v>
      </c>
      <c r="J796" s="40">
        <f t="shared" si="67"/>
        <v>3762</v>
      </c>
    </row>
    <row r="797" spans="2:10" ht="12" thickBot="1" x14ac:dyDescent="0.25">
      <c r="B797" s="123"/>
      <c r="C797" s="47" t="s">
        <v>59</v>
      </c>
      <c r="D797" s="47" t="s">
        <v>22</v>
      </c>
      <c r="E797" s="47" t="s">
        <v>1216</v>
      </c>
      <c r="F797" s="47" t="s">
        <v>1217</v>
      </c>
      <c r="G797" s="47" t="s">
        <v>25</v>
      </c>
      <c r="H797" s="48">
        <v>3849</v>
      </c>
      <c r="I797" s="49">
        <f t="shared" si="66"/>
        <v>1</v>
      </c>
      <c r="J797" s="50">
        <f t="shared" si="67"/>
        <v>3849</v>
      </c>
    </row>
    <row r="798" spans="2:10" x14ac:dyDescent="0.2">
      <c r="B798" s="124" t="s">
        <v>21</v>
      </c>
      <c r="C798" s="52" t="s">
        <v>35</v>
      </c>
      <c r="D798" s="52" t="s">
        <v>62</v>
      </c>
      <c r="E798" s="52" t="s">
        <v>1218</v>
      </c>
      <c r="F798" s="52" t="s">
        <v>1219</v>
      </c>
      <c r="G798" s="52" t="s">
        <v>25</v>
      </c>
      <c r="H798" s="53">
        <v>3401</v>
      </c>
      <c r="I798" s="54">
        <f t="shared" si="66"/>
        <v>1</v>
      </c>
      <c r="J798" s="55">
        <f t="shared" si="67"/>
        <v>3401</v>
      </c>
    </row>
    <row r="799" spans="2:10" x14ac:dyDescent="0.2">
      <c r="B799" s="122"/>
      <c r="C799" s="37" t="s">
        <v>38</v>
      </c>
      <c r="D799" s="37" t="s">
        <v>62</v>
      </c>
      <c r="E799" s="37" t="s">
        <v>1220</v>
      </c>
      <c r="F799" s="37" t="s">
        <v>1221</v>
      </c>
      <c r="G799" s="37" t="s">
        <v>25</v>
      </c>
      <c r="H799" s="38">
        <v>3445</v>
      </c>
      <c r="I799" s="39">
        <f t="shared" si="66"/>
        <v>1</v>
      </c>
      <c r="J799" s="40">
        <f t="shared" si="67"/>
        <v>3445</v>
      </c>
    </row>
    <row r="800" spans="2:10" x14ac:dyDescent="0.2">
      <c r="B800" s="122"/>
      <c r="C800" s="37" t="s">
        <v>41</v>
      </c>
      <c r="D800" s="37" t="s">
        <v>62</v>
      </c>
      <c r="E800" s="37" t="s">
        <v>1222</v>
      </c>
      <c r="F800" s="37" t="s">
        <v>1223</v>
      </c>
      <c r="G800" s="37" t="s">
        <v>25</v>
      </c>
      <c r="H800" s="38">
        <v>3486</v>
      </c>
      <c r="I800" s="39">
        <f t="shared" si="66"/>
        <v>1</v>
      </c>
      <c r="J800" s="40">
        <f t="shared" si="67"/>
        <v>3486</v>
      </c>
    </row>
    <row r="801" spans="2:10" x14ac:dyDescent="0.2">
      <c r="B801" s="122"/>
      <c r="C801" s="37" t="s">
        <v>44</v>
      </c>
      <c r="D801" s="37" t="s">
        <v>62</v>
      </c>
      <c r="E801" s="37" t="s">
        <v>1224</v>
      </c>
      <c r="F801" s="37" t="s">
        <v>1225</v>
      </c>
      <c r="G801" s="37" t="s">
        <v>25</v>
      </c>
      <c r="H801" s="38">
        <v>3530</v>
      </c>
      <c r="I801" s="39">
        <f t="shared" si="66"/>
        <v>1</v>
      </c>
      <c r="J801" s="40">
        <f t="shared" si="67"/>
        <v>3530</v>
      </c>
    </row>
    <row r="802" spans="2:10" x14ac:dyDescent="0.2">
      <c r="B802" s="122"/>
      <c r="C802" s="37" t="s">
        <v>47</v>
      </c>
      <c r="D802" s="37" t="s">
        <v>62</v>
      </c>
      <c r="E802" s="37" t="s">
        <v>1226</v>
      </c>
      <c r="F802" s="37" t="s">
        <v>1227</v>
      </c>
      <c r="G802" s="37" t="s">
        <v>25</v>
      </c>
      <c r="H802" s="38">
        <v>3572</v>
      </c>
      <c r="I802" s="39">
        <f t="shared" si="66"/>
        <v>1</v>
      </c>
      <c r="J802" s="40">
        <f t="shared" si="67"/>
        <v>3572</v>
      </c>
    </row>
    <row r="803" spans="2:10" x14ac:dyDescent="0.2">
      <c r="B803" s="122"/>
      <c r="C803" s="37" t="s">
        <v>50</v>
      </c>
      <c r="D803" s="37" t="s">
        <v>62</v>
      </c>
      <c r="E803" s="37" t="s">
        <v>1228</v>
      </c>
      <c r="F803" s="37" t="s">
        <v>1229</v>
      </c>
      <c r="G803" s="37" t="s">
        <v>25</v>
      </c>
      <c r="H803" s="38">
        <v>3659</v>
      </c>
      <c r="I803" s="39">
        <f t="shared" si="66"/>
        <v>1</v>
      </c>
      <c r="J803" s="40">
        <f t="shared" si="67"/>
        <v>3659</v>
      </c>
    </row>
    <row r="804" spans="2:10" x14ac:dyDescent="0.2">
      <c r="B804" s="122"/>
      <c r="C804" s="37" t="s">
        <v>53</v>
      </c>
      <c r="D804" s="37" t="s">
        <v>62</v>
      </c>
      <c r="E804" s="37" t="s">
        <v>1230</v>
      </c>
      <c r="F804" s="37" t="s">
        <v>1231</v>
      </c>
      <c r="G804" s="37" t="s">
        <v>25</v>
      </c>
      <c r="H804" s="38">
        <v>3746</v>
      </c>
      <c r="I804" s="39">
        <f t="shared" si="66"/>
        <v>1</v>
      </c>
      <c r="J804" s="40">
        <f t="shared" si="67"/>
        <v>3746</v>
      </c>
    </row>
    <row r="805" spans="2:10" x14ac:dyDescent="0.2">
      <c r="B805" s="122"/>
      <c r="C805" s="37" t="s">
        <v>56</v>
      </c>
      <c r="D805" s="37" t="s">
        <v>62</v>
      </c>
      <c r="E805" s="37" t="s">
        <v>1232</v>
      </c>
      <c r="F805" s="37" t="s">
        <v>1233</v>
      </c>
      <c r="G805" s="37" t="s">
        <v>25</v>
      </c>
      <c r="H805" s="38">
        <v>3832</v>
      </c>
      <c r="I805" s="39">
        <f t="shared" si="66"/>
        <v>1</v>
      </c>
      <c r="J805" s="40">
        <f t="shared" si="67"/>
        <v>3832</v>
      </c>
    </row>
    <row r="806" spans="2:10" ht="12" thickBot="1" x14ac:dyDescent="0.25">
      <c r="B806" s="123"/>
      <c r="C806" s="47" t="s">
        <v>59</v>
      </c>
      <c r="D806" s="47" t="s">
        <v>62</v>
      </c>
      <c r="E806" s="47" t="s">
        <v>1234</v>
      </c>
      <c r="F806" s="47" t="s">
        <v>1235</v>
      </c>
      <c r="G806" s="47" t="s">
        <v>25</v>
      </c>
      <c r="H806" s="48">
        <v>3918</v>
      </c>
      <c r="I806" s="49">
        <f t="shared" si="66"/>
        <v>1</v>
      </c>
      <c r="J806" s="50">
        <f t="shared" si="67"/>
        <v>3918</v>
      </c>
    </row>
    <row r="807" spans="2:10" x14ac:dyDescent="0.2">
      <c r="B807" s="121" t="s">
        <v>26</v>
      </c>
      <c r="C807" s="32" t="s">
        <v>41</v>
      </c>
      <c r="D807" s="32" t="s">
        <v>22</v>
      </c>
      <c r="E807" s="32" t="s">
        <v>1236</v>
      </c>
      <c r="F807" s="32" t="s">
        <v>1237</v>
      </c>
      <c r="G807" s="32" t="s">
        <v>25</v>
      </c>
      <c r="H807" s="33">
        <v>4937</v>
      </c>
      <c r="I807" s="34">
        <f t="shared" si="66"/>
        <v>1</v>
      </c>
      <c r="J807" s="35">
        <f t="shared" si="67"/>
        <v>4937</v>
      </c>
    </row>
    <row r="808" spans="2:10" x14ac:dyDescent="0.2">
      <c r="B808" s="122"/>
      <c r="C808" s="37" t="s">
        <v>44</v>
      </c>
      <c r="D808" s="37" t="s">
        <v>22</v>
      </c>
      <c r="E808" s="37" t="s">
        <v>1238</v>
      </c>
      <c r="F808" s="37" t="s">
        <v>1239</v>
      </c>
      <c r="G808" s="37" t="s">
        <v>25</v>
      </c>
      <c r="H808" s="38">
        <v>5042</v>
      </c>
      <c r="I808" s="39">
        <f t="shared" si="66"/>
        <v>1</v>
      </c>
      <c r="J808" s="40">
        <f t="shared" si="67"/>
        <v>5042</v>
      </c>
    </row>
    <row r="809" spans="2:10" x14ac:dyDescent="0.2">
      <c r="B809" s="122"/>
      <c r="C809" s="37" t="s">
        <v>47</v>
      </c>
      <c r="D809" s="37" t="s">
        <v>22</v>
      </c>
      <c r="E809" s="37" t="s">
        <v>1240</v>
      </c>
      <c r="F809" s="37" t="s">
        <v>1241</v>
      </c>
      <c r="G809" s="37" t="s">
        <v>25</v>
      </c>
      <c r="H809" s="38">
        <v>5093</v>
      </c>
      <c r="I809" s="39">
        <f t="shared" si="66"/>
        <v>1</v>
      </c>
      <c r="J809" s="40">
        <f t="shared" si="67"/>
        <v>5093</v>
      </c>
    </row>
    <row r="810" spans="2:10" x14ac:dyDescent="0.2">
      <c r="B810" s="122"/>
      <c r="C810" s="37" t="s">
        <v>50</v>
      </c>
      <c r="D810" s="37" t="s">
        <v>22</v>
      </c>
      <c r="E810" s="37" t="s">
        <v>1242</v>
      </c>
      <c r="F810" s="37" t="s">
        <v>1243</v>
      </c>
      <c r="G810" s="37" t="s">
        <v>25</v>
      </c>
      <c r="H810" s="38">
        <v>5145</v>
      </c>
      <c r="I810" s="39">
        <f t="shared" si="66"/>
        <v>1</v>
      </c>
      <c r="J810" s="40">
        <f t="shared" si="67"/>
        <v>5145</v>
      </c>
    </row>
    <row r="811" spans="2:10" x14ac:dyDescent="0.2">
      <c r="B811" s="122"/>
      <c r="C811" s="37" t="s">
        <v>53</v>
      </c>
      <c r="D811" s="37" t="s">
        <v>22</v>
      </c>
      <c r="E811" s="37" t="s">
        <v>1244</v>
      </c>
      <c r="F811" s="37" t="s">
        <v>1245</v>
      </c>
      <c r="G811" s="37" t="s">
        <v>25</v>
      </c>
      <c r="H811" s="38">
        <v>5250</v>
      </c>
      <c r="I811" s="39">
        <f t="shared" si="66"/>
        <v>1</v>
      </c>
      <c r="J811" s="40">
        <f t="shared" si="67"/>
        <v>5250</v>
      </c>
    </row>
    <row r="812" spans="2:10" x14ac:dyDescent="0.2">
      <c r="B812" s="122"/>
      <c r="C812" s="37" t="s">
        <v>56</v>
      </c>
      <c r="D812" s="37" t="s">
        <v>22</v>
      </c>
      <c r="E812" s="37" t="s">
        <v>1246</v>
      </c>
      <c r="F812" s="37" t="s">
        <v>1247</v>
      </c>
      <c r="G812" s="37" t="s">
        <v>25</v>
      </c>
      <c r="H812" s="38">
        <v>5353</v>
      </c>
      <c r="I812" s="39">
        <f t="shared" si="66"/>
        <v>1</v>
      </c>
      <c r="J812" s="40">
        <f t="shared" si="67"/>
        <v>5353</v>
      </c>
    </row>
    <row r="813" spans="2:10" ht="12" thickBot="1" x14ac:dyDescent="0.25">
      <c r="B813" s="123"/>
      <c r="C813" s="47" t="s">
        <v>59</v>
      </c>
      <c r="D813" s="47" t="s">
        <v>22</v>
      </c>
      <c r="E813" s="47" t="s">
        <v>1248</v>
      </c>
      <c r="F813" s="47" t="s">
        <v>1249</v>
      </c>
      <c r="G813" s="47" t="s">
        <v>25</v>
      </c>
      <c r="H813" s="48">
        <v>5458</v>
      </c>
      <c r="I813" s="49">
        <f t="shared" si="66"/>
        <v>1</v>
      </c>
      <c r="J813" s="50">
        <f t="shared" si="67"/>
        <v>5458</v>
      </c>
    </row>
    <row r="814" spans="2:10" x14ac:dyDescent="0.2">
      <c r="B814" s="124" t="s">
        <v>26</v>
      </c>
      <c r="C814" s="52" t="s">
        <v>41</v>
      </c>
      <c r="D814" s="52" t="s">
        <v>62</v>
      </c>
      <c r="E814" s="52" t="s">
        <v>1250</v>
      </c>
      <c r="F814" s="52" t="s">
        <v>1251</v>
      </c>
      <c r="G814" s="52" t="s">
        <v>25</v>
      </c>
      <c r="H814" s="53">
        <v>5250</v>
      </c>
      <c r="I814" s="54">
        <f t="shared" si="66"/>
        <v>1</v>
      </c>
      <c r="J814" s="55">
        <f t="shared" si="67"/>
        <v>5250</v>
      </c>
    </row>
    <row r="815" spans="2:10" x14ac:dyDescent="0.2">
      <c r="B815" s="122"/>
      <c r="C815" s="37" t="s">
        <v>44</v>
      </c>
      <c r="D815" s="37" t="s">
        <v>62</v>
      </c>
      <c r="E815" s="37" t="s">
        <v>1252</v>
      </c>
      <c r="F815" s="37" t="s">
        <v>1253</v>
      </c>
      <c r="G815" s="37" t="s">
        <v>25</v>
      </c>
      <c r="H815" s="38">
        <v>5353</v>
      </c>
      <c r="I815" s="39">
        <f t="shared" si="66"/>
        <v>1</v>
      </c>
      <c r="J815" s="40">
        <f t="shared" si="67"/>
        <v>5353</v>
      </c>
    </row>
    <row r="816" spans="2:10" x14ac:dyDescent="0.2">
      <c r="B816" s="122"/>
      <c r="C816" s="37" t="s">
        <v>47</v>
      </c>
      <c r="D816" s="37" t="s">
        <v>62</v>
      </c>
      <c r="E816" s="37" t="s">
        <v>1254</v>
      </c>
      <c r="F816" s="37" t="s">
        <v>1255</v>
      </c>
      <c r="G816" s="37" t="s">
        <v>25</v>
      </c>
      <c r="H816" s="38">
        <v>5405</v>
      </c>
      <c r="I816" s="39">
        <f t="shared" si="66"/>
        <v>1</v>
      </c>
      <c r="J816" s="40">
        <f t="shared" si="67"/>
        <v>5405</v>
      </c>
    </row>
    <row r="817" spans="2:10" x14ac:dyDescent="0.2">
      <c r="B817" s="122"/>
      <c r="C817" s="37" t="s">
        <v>50</v>
      </c>
      <c r="D817" s="37" t="s">
        <v>62</v>
      </c>
      <c r="E817" s="37" t="s">
        <v>1256</v>
      </c>
      <c r="F817" s="37" t="s">
        <v>1257</v>
      </c>
      <c r="G817" s="37" t="s">
        <v>25</v>
      </c>
      <c r="H817" s="38">
        <v>5458</v>
      </c>
      <c r="I817" s="39">
        <f t="shared" si="66"/>
        <v>1</v>
      </c>
      <c r="J817" s="40">
        <f t="shared" si="67"/>
        <v>5458</v>
      </c>
    </row>
    <row r="818" spans="2:10" x14ac:dyDescent="0.2">
      <c r="B818" s="122"/>
      <c r="C818" s="37" t="s">
        <v>53</v>
      </c>
      <c r="D818" s="37" t="s">
        <v>62</v>
      </c>
      <c r="E818" s="37" t="s">
        <v>1258</v>
      </c>
      <c r="F818" s="37" t="s">
        <v>1259</v>
      </c>
      <c r="G818" s="37" t="s">
        <v>25</v>
      </c>
      <c r="H818" s="38">
        <v>5561</v>
      </c>
      <c r="I818" s="39">
        <f t="shared" si="66"/>
        <v>1</v>
      </c>
      <c r="J818" s="40">
        <f t="shared" si="67"/>
        <v>5561</v>
      </c>
    </row>
    <row r="819" spans="2:10" x14ac:dyDescent="0.2">
      <c r="B819" s="122"/>
      <c r="C819" s="37" t="s">
        <v>56</v>
      </c>
      <c r="D819" s="37" t="s">
        <v>62</v>
      </c>
      <c r="E819" s="37" t="s">
        <v>1260</v>
      </c>
      <c r="F819" s="37" t="s">
        <v>1261</v>
      </c>
      <c r="G819" s="37" t="s">
        <v>25</v>
      </c>
      <c r="H819" s="38">
        <v>5665</v>
      </c>
      <c r="I819" s="39">
        <f t="shared" si="66"/>
        <v>1</v>
      </c>
      <c r="J819" s="40">
        <f t="shared" si="67"/>
        <v>5665</v>
      </c>
    </row>
    <row r="820" spans="2:10" ht="12" thickBot="1" x14ac:dyDescent="0.25">
      <c r="B820" s="123"/>
      <c r="C820" s="47" t="s">
        <v>59</v>
      </c>
      <c r="D820" s="47" t="s">
        <v>62</v>
      </c>
      <c r="E820" s="47" t="s">
        <v>1262</v>
      </c>
      <c r="F820" s="47" t="s">
        <v>1263</v>
      </c>
      <c r="G820" s="47" t="s">
        <v>25</v>
      </c>
      <c r="H820" s="48">
        <v>5769</v>
      </c>
      <c r="I820" s="49">
        <f t="shared" si="66"/>
        <v>1</v>
      </c>
      <c r="J820" s="50">
        <f t="shared" si="67"/>
        <v>5769</v>
      </c>
    </row>
    <row r="821" spans="2:10" x14ac:dyDescent="0.2">
      <c r="B821" s="121" t="s">
        <v>29</v>
      </c>
      <c r="C821" s="32" t="s">
        <v>47</v>
      </c>
      <c r="D821" s="32" t="s">
        <v>22</v>
      </c>
      <c r="E821" s="32" t="s">
        <v>1264</v>
      </c>
      <c r="F821" s="32" t="s">
        <v>1265</v>
      </c>
      <c r="G821" s="32" t="s">
        <v>25</v>
      </c>
      <c r="H821" s="33">
        <v>6577</v>
      </c>
      <c r="I821" s="34">
        <f t="shared" si="66"/>
        <v>1</v>
      </c>
      <c r="J821" s="35">
        <f t="shared" si="67"/>
        <v>6577</v>
      </c>
    </row>
    <row r="822" spans="2:10" x14ac:dyDescent="0.2">
      <c r="B822" s="122"/>
      <c r="C822" s="37" t="s">
        <v>50</v>
      </c>
      <c r="D822" s="37" t="s">
        <v>22</v>
      </c>
      <c r="E822" s="37" t="s">
        <v>1266</v>
      </c>
      <c r="F822" s="37" t="s">
        <v>1267</v>
      </c>
      <c r="G822" s="37" t="s">
        <v>25</v>
      </c>
      <c r="H822" s="38">
        <v>6709</v>
      </c>
      <c r="I822" s="39">
        <f t="shared" ref="I822:I846" si="68">$E$21</f>
        <v>1</v>
      </c>
      <c r="J822" s="40">
        <f t="shared" si="67"/>
        <v>6709</v>
      </c>
    </row>
    <row r="823" spans="2:10" x14ac:dyDescent="0.2">
      <c r="B823" s="122"/>
      <c r="C823" s="37" t="s">
        <v>53</v>
      </c>
      <c r="D823" s="37" t="s">
        <v>22</v>
      </c>
      <c r="E823" s="37" t="s">
        <v>1268</v>
      </c>
      <c r="F823" s="37" t="s">
        <v>1269</v>
      </c>
      <c r="G823" s="37" t="s">
        <v>25</v>
      </c>
      <c r="H823" s="38">
        <v>6841</v>
      </c>
      <c r="I823" s="39">
        <f t="shared" si="68"/>
        <v>1</v>
      </c>
      <c r="J823" s="40">
        <f t="shared" si="67"/>
        <v>6841</v>
      </c>
    </row>
    <row r="824" spans="2:10" x14ac:dyDescent="0.2">
      <c r="B824" s="122"/>
      <c r="C824" s="37" t="s">
        <v>56</v>
      </c>
      <c r="D824" s="37" t="s">
        <v>22</v>
      </c>
      <c r="E824" s="37" t="s">
        <v>1270</v>
      </c>
      <c r="F824" s="37" t="s">
        <v>1271</v>
      </c>
      <c r="G824" s="37" t="s">
        <v>25</v>
      </c>
      <c r="H824" s="38">
        <v>6972</v>
      </c>
      <c r="I824" s="39">
        <f t="shared" si="68"/>
        <v>1</v>
      </c>
      <c r="J824" s="40">
        <f t="shared" si="67"/>
        <v>6972</v>
      </c>
    </row>
    <row r="825" spans="2:10" ht="12" thickBot="1" x14ac:dyDescent="0.25">
      <c r="B825" s="123"/>
      <c r="C825" s="47" t="s">
        <v>59</v>
      </c>
      <c r="D825" s="47" t="s">
        <v>22</v>
      </c>
      <c r="E825" s="47" t="s">
        <v>1272</v>
      </c>
      <c r="F825" s="47" t="s">
        <v>1273</v>
      </c>
      <c r="G825" s="47" t="s">
        <v>25</v>
      </c>
      <c r="H825" s="48">
        <v>7104</v>
      </c>
      <c r="I825" s="49">
        <f t="shared" si="68"/>
        <v>1</v>
      </c>
      <c r="J825" s="50">
        <f t="shared" si="67"/>
        <v>7104</v>
      </c>
    </row>
    <row r="826" spans="2:10" x14ac:dyDescent="0.2">
      <c r="B826" s="124" t="s">
        <v>29</v>
      </c>
      <c r="C826" s="52" t="s">
        <v>47</v>
      </c>
      <c r="D826" s="52" t="s">
        <v>62</v>
      </c>
      <c r="E826" s="52" t="s">
        <v>1274</v>
      </c>
      <c r="F826" s="52" t="s">
        <v>1275</v>
      </c>
      <c r="G826" s="52" t="s">
        <v>25</v>
      </c>
      <c r="H826" s="53">
        <v>7259</v>
      </c>
      <c r="I826" s="54">
        <f t="shared" si="68"/>
        <v>1</v>
      </c>
      <c r="J826" s="55">
        <f t="shared" si="67"/>
        <v>7259</v>
      </c>
    </row>
    <row r="827" spans="2:10" x14ac:dyDescent="0.2">
      <c r="B827" s="122"/>
      <c r="C827" s="37" t="s">
        <v>50</v>
      </c>
      <c r="D827" s="37" t="s">
        <v>62</v>
      </c>
      <c r="E827" s="37" t="s">
        <v>1276</v>
      </c>
      <c r="F827" s="37" t="s">
        <v>1277</v>
      </c>
      <c r="G827" s="37" t="s">
        <v>25</v>
      </c>
      <c r="H827" s="38">
        <v>7390</v>
      </c>
      <c r="I827" s="39">
        <f t="shared" si="68"/>
        <v>1</v>
      </c>
      <c r="J827" s="40">
        <f t="shared" si="67"/>
        <v>7390</v>
      </c>
    </row>
    <row r="828" spans="2:10" x14ac:dyDescent="0.2">
      <c r="B828" s="122"/>
      <c r="C828" s="37" t="s">
        <v>53</v>
      </c>
      <c r="D828" s="37" t="s">
        <v>62</v>
      </c>
      <c r="E828" s="37" t="s">
        <v>1278</v>
      </c>
      <c r="F828" s="37" t="s">
        <v>1279</v>
      </c>
      <c r="G828" s="37" t="s">
        <v>25</v>
      </c>
      <c r="H828" s="38">
        <v>7522</v>
      </c>
      <c r="I828" s="39">
        <f t="shared" si="68"/>
        <v>1</v>
      </c>
      <c r="J828" s="40">
        <f t="shared" si="67"/>
        <v>7522</v>
      </c>
    </row>
    <row r="829" spans="2:10" x14ac:dyDescent="0.2">
      <c r="B829" s="122"/>
      <c r="C829" s="37" t="s">
        <v>56</v>
      </c>
      <c r="D829" s="37" t="s">
        <v>62</v>
      </c>
      <c r="E829" s="37" t="s">
        <v>1280</v>
      </c>
      <c r="F829" s="37" t="s">
        <v>1281</v>
      </c>
      <c r="G829" s="37" t="s">
        <v>25</v>
      </c>
      <c r="H829" s="38">
        <v>7654</v>
      </c>
      <c r="I829" s="39">
        <f t="shared" si="68"/>
        <v>1</v>
      </c>
      <c r="J829" s="40">
        <f t="shared" si="67"/>
        <v>7654</v>
      </c>
    </row>
    <row r="830" spans="2:10" ht="12" thickBot="1" x14ac:dyDescent="0.25">
      <c r="B830" s="123"/>
      <c r="C830" s="47" t="s">
        <v>59</v>
      </c>
      <c r="D830" s="47" t="s">
        <v>62</v>
      </c>
      <c r="E830" s="47" t="s">
        <v>1282</v>
      </c>
      <c r="F830" s="47" t="s">
        <v>1283</v>
      </c>
      <c r="G830" s="47" t="s">
        <v>25</v>
      </c>
      <c r="H830" s="48">
        <v>7785</v>
      </c>
      <c r="I830" s="49">
        <f t="shared" si="68"/>
        <v>1</v>
      </c>
      <c r="J830" s="50">
        <f t="shared" si="67"/>
        <v>7785</v>
      </c>
    </row>
    <row r="831" spans="2:10" x14ac:dyDescent="0.2">
      <c r="B831" s="121" t="s">
        <v>32</v>
      </c>
      <c r="C831" s="32" t="s">
        <v>50</v>
      </c>
      <c r="D831" s="32" t="s">
        <v>22</v>
      </c>
      <c r="E831" s="32" t="s">
        <v>1284</v>
      </c>
      <c r="F831" s="32" t="s">
        <v>1285</v>
      </c>
      <c r="G831" s="32" t="s">
        <v>25</v>
      </c>
      <c r="H831" s="33">
        <v>14072</v>
      </c>
      <c r="I831" s="34">
        <f t="shared" si="68"/>
        <v>1</v>
      </c>
      <c r="J831" s="35">
        <f t="shared" si="67"/>
        <v>14072</v>
      </c>
    </row>
    <row r="832" spans="2:10" x14ac:dyDescent="0.2">
      <c r="B832" s="122"/>
      <c r="C832" s="37" t="s">
        <v>53</v>
      </c>
      <c r="D832" s="37" t="s">
        <v>22</v>
      </c>
      <c r="E832" s="37" t="s">
        <v>1286</v>
      </c>
      <c r="F832" s="37" t="s">
        <v>1287</v>
      </c>
      <c r="G832" s="37" t="s">
        <v>25</v>
      </c>
      <c r="H832" s="38">
        <v>14294</v>
      </c>
      <c r="I832" s="39">
        <f t="shared" si="68"/>
        <v>1</v>
      </c>
      <c r="J832" s="40">
        <f t="shared" si="67"/>
        <v>14294</v>
      </c>
    </row>
    <row r="833" spans="2:10" x14ac:dyDescent="0.2">
      <c r="B833" s="122"/>
      <c r="C833" s="37" t="s">
        <v>56</v>
      </c>
      <c r="D833" s="37" t="s">
        <v>22</v>
      </c>
      <c r="E833" s="37" t="s">
        <v>1288</v>
      </c>
      <c r="F833" s="37" t="s">
        <v>1289</v>
      </c>
      <c r="G833" s="37" t="s">
        <v>25</v>
      </c>
      <c r="H833" s="38">
        <v>14517</v>
      </c>
      <c r="I833" s="39">
        <f t="shared" si="68"/>
        <v>1</v>
      </c>
      <c r="J833" s="40">
        <f t="shared" si="67"/>
        <v>14517</v>
      </c>
    </row>
    <row r="834" spans="2:10" ht="12" thickBot="1" x14ac:dyDescent="0.25">
      <c r="B834" s="123"/>
      <c r="C834" s="47" t="s">
        <v>59</v>
      </c>
      <c r="D834" s="47" t="s">
        <v>22</v>
      </c>
      <c r="E834" s="47" t="s">
        <v>1290</v>
      </c>
      <c r="F834" s="47" t="s">
        <v>1291</v>
      </c>
      <c r="G834" s="47" t="s">
        <v>25</v>
      </c>
      <c r="H834" s="48">
        <v>14742</v>
      </c>
      <c r="I834" s="49">
        <f t="shared" si="68"/>
        <v>1</v>
      </c>
      <c r="J834" s="50">
        <f t="shared" si="67"/>
        <v>14742</v>
      </c>
    </row>
    <row r="835" spans="2:10" x14ac:dyDescent="0.2">
      <c r="B835" s="124" t="s">
        <v>32</v>
      </c>
      <c r="C835" s="52" t="s">
        <v>50</v>
      </c>
      <c r="D835" s="52" t="s">
        <v>62</v>
      </c>
      <c r="E835" s="52" t="s">
        <v>1292</v>
      </c>
      <c r="F835" s="52" t="s">
        <v>1293</v>
      </c>
      <c r="G835" s="52" t="s">
        <v>25</v>
      </c>
      <c r="H835" s="53">
        <v>15955</v>
      </c>
      <c r="I835" s="54">
        <f t="shared" si="68"/>
        <v>1</v>
      </c>
      <c r="J835" s="55">
        <f t="shared" ref="J835:J846" si="69">H835*I835</f>
        <v>15955</v>
      </c>
    </row>
    <row r="836" spans="2:10" x14ac:dyDescent="0.2">
      <c r="B836" s="122"/>
      <c r="C836" s="37" t="s">
        <v>53</v>
      </c>
      <c r="D836" s="37" t="s">
        <v>62</v>
      </c>
      <c r="E836" s="37" t="s">
        <v>1294</v>
      </c>
      <c r="F836" s="37" t="s">
        <v>1295</v>
      </c>
      <c r="G836" s="37" t="s">
        <v>25</v>
      </c>
      <c r="H836" s="38">
        <v>16178</v>
      </c>
      <c r="I836" s="39">
        <f t="shared" si="68"/>
        <v>1</v>
      </c>
      <c r="J836" s="40">
        <f t="shared" si="69"/>
        <v>16178</v>
      </c>
    </row>
    <row r="837" spans="2:10" x14ac:dyDescent="0.2">
      <c r="B837" s="122"/>
      <c r="C837" s="37" t="s">
        <v>56</v>
      </c>
      <c r="D837" s="37" t="s">
        <v>62</v>
      </c>
      <c r="E837" s="37" t="s">
        <v>1296</v>
      </c>
      <c r="F837" s="37" t="s">
        <v>1297</v>
      </c>
      <c r="G837" s="37" t="s">
        <v>25</v>
      </c>
      <c r="H837" s="38">
        <v>16400</v>
      </c>
      <c r="I837" s="39">
        <f t="shared" si="68"/>
        <v>1</v>
      </c>
      <c r="J837" s="40">
        <f t="shared" si="69"/>
        <v>16400</v>
      </c>
    </row>
    <row r="838" spans="2:10" ht="12" thickBot="1" x14ac:dyDescent="0.25">
      <c r="B838" s="123"/>
      <c r="C838" s="47" t="s">
        <v>59</v>
      </c>
      <c r="D838" s="47" t="s">
        <v>62</v>
      </c>
      <c r="E838" s="47" t="s">
        <v>1298</v>
      </c>
      <c r="F838" s="47" t="s">
        <v>1299</v>
      </c>
      <c r="G838" s="47" t="s">
        <v>25</v>
      </c>
      <c r="H838" s="48">
        <v>16624</v>
      </c>
      <c r="I838" s="49">
        <f t="shared" si="68"/>
        <v>1</v>
      </c>
      <c r="J838" s="50">
        <f t="shared" si="69"/>
        <v>16624</v>
      </c>
    </row>
    <row r="839" spans="2:10" x14ac:dyDescent="0.2">
      <c r="B839" s="121" t="s">
        <v>35</v>
      </c>
      <c r="C839" s="32" t="s">
        <v>642</v>
      </c>
      <c r="D839" s="32" t="s">
        <v>22</v>
      </c>
      <c r="E839" s="32" t="s">
        <v>1300</v>
      </c>
      <c r="F839" s="32" t="s">
        <v>1301</v>
      </c>
      <c r="G839" s="32" t="s">
        <v>25</v>
      </c>
      <c r="H839" s="33">
        <v>21874</v>
      </c>
      <c r="I839" s="34">
        <f t="shared" si="68"/>
        <v>1</v>
      </c>
      <c r="J839" s="35">
        <f t="shared" si="69"/>
        <v>21874</v>
      </c>
    </row>
    <row r="840" spans="2:10" x14ac:dyDescent="0.2">
      <c r="B840" s="122"/>
      <c r="C840" s="37" t="s">
        <v>53</v>
      </c>
      <c r="D840" s="37" t="s">
        <v>22</v>
      </c>
      <c r="E840" s="37" t="s">
        <v>1302</v>
      </c>
      <c r="F840" s="37" t="s">
        <v>1303</v>
      </c>
      <c r="G840" s="37" t="s">
        <v>25</v>
      </c>
      <c r="H840" s="38">
        <v>22103</v>
      </c>
      <c r="I840" s="39">
        <f t="shared" si="68"/>
        <v>1</v>
      </c>
      <c r="J840" s="40">
        <f t="shared" si="69"/>
        <v>22103</v>
      </c>
    </row>
    <row r="841" spans="2:10" x14ac:dyDescent="0.2">
      <c r="B841" s="122"/>
      <c r="C841" s="37" t="s">
        <v>56</v>
      </c>
      <c r="D841" s="37" t="s">
        <v>22</v>
      </c>
      <c r="E841" s="37" t="s">
        <v>1304</v>
      </c>
      <c r="F841" s="37" t="s">
        <v>1305</v>
      </c>
      <c r="G841" s="37" t="s">
        <v>25</v>
      </c>
      <c r="H841" s="38">
        <v>22333</v>
      </c>
      <c r="I841" s="39">
        <f t="shared" si="68"/>
        <v>1</v>
      </c>
      <c r="J841" s="40">
        <f t="shared" si="69"/>
        <v>22333</v>
      </c>
    </row>
    <row r="842" spans="2:10" ht="12" thickBot="1" x14ac:dyDescent="0.25">
      <c r="B842" s="123"/>
      <c r="C842" s="47" t="s">
        <v>59</v>
      </c>
      <c r="D842" s="47" t="s">
        <v>22</v>
      </c>
      <c r="E842" s="47" t="s">
        <v>1306</v>
      </c>
      <c r="F842" s="47" t="s">
        <v>1307</v>
      </c>
      <c r="G842" s="47" t="s">
        <v>25</v>
      </c>
      <c r="H842" s="48">
        <v>22564</v>
      </c>
      <c r="I842" s="49">
        <f t="shared" si="68"/>
        <v>1</v>
      </c>
      <c r="J842" s="50">
        <f t="shared" si="69"/>
        <v>22564</v>
      </c>
    </row>
    <row r="843" spans="2:10" x14ac:dyDescent="0.2">
      <c r="B843" s="124" t="s">
        <v>35</v>
      </c>
      <c r="C843" s="52" t="s">
        <v>642</v>
      </c>
      <c r="D843" s="52" t="s">
        <v>62</v>
      </c>
      <c r="E843" s="52" t="s">
        <v>1308</v>
      </c>
      <c r="F843" s="52" t="s">
        <v>1309</v>
      </c>
      <c r="G843" s="52" t="s">
        <v>25</v>
      </c>
      <c r="H843" s="53">
        <v>23331</v>
      </c>
      <c r="I843" s="54">
        <f t="shared" si="68"/>
        <v>1</v>
      </c>
      <c r="J843" s="55">
        <f t="shared" si="69"/>
        <v>23331</v>
      </c>
    </row>
    <row r="844" spans="2:10" x14ac:dyDescent="0.2">
      <c r="B844" s="122"/>
      <c r="C844" s="37" t="s">
        <v>53</v>
      </c>
      <c r="D844" s="37" t="s">
        <v>62</v>
      </c>
      <c r="E844" s="37" t="s">
        <v>1310</v>
      </c>
      <c r="F844" s="37" t="s">
        <v>1311</v>
      </c>
      <c r="G844" s="37" t="s">
        <v>25</v>
      </c>
      <c r="H844" s="38">
        <v>23566</v>
      </c>
      <c r="I844" s="39">
        <f t="shared" si="68"/>
        <v>1</v>
      </c>
      <c r="J844" s="40">
        <f t="shared" si="69"/>
        <v>23566</v>
      </c>
    </row>
    <row r="845" spans="2:10" x14ac:dyDescent="0.2">
      <c r="B845" s="122"/>
      <c r="C845" s="37" t="s">
        <v>56</v>
      </c>
      <c r="D845" s="37" t="s">
        <v>62</v>
      </c>
      <c r="E845" s="37" t="s">
        <v>1312</v>
      </c>
      <c r="F845" s="37" t="s">
        <v>1313</v>
      </c>
      <c r="G845" s="37" t="s">
        <v>25</v>
      </c>
      <c r="H845" s="38">
        <v>23756</v>
      </c>
      <c r="I845" s="39">
        <f t="shared" si="68"/>
        <v>1</v>
      </c>
      <c r="J845" s="40">
        <f t="shared" si="69"/>
        <v>23756</v>
      </c>
    </row>
    <row r="846" spans="2:10" ht="12" thickBot="1" x14ac:dyDescent="0.25">
      <c r="B846" s="123"/>
      <c r="C846" s="47" t="s">
        <v>59</v>
      </c>
      <c r="D846" s="47" t="s">
        <v>62</v>
      </c>
      <c r="E846" s="47" t="s">
        <v>1314</v>
      </c>
      <c r="F846" s="47" t="s">
        <v>1315</v>
      </c>
      <c r="G846" s="47" t="s">
        <v>25</v>
      </c>
      <c r="H846" s="48">
        <v>24021</v>
      </c>
      <c r="I846" s="49">
        <f t="shared" si="68"/>
        <v>1</v>
      </c>
      <c r="J846" s="50">
        <f t="shared" si="69"/>
        <v>24021</v>
      </c>
    </row>
    <row r="849" spans="2:10" ht="30" x14ac:dyDescent="0.4">
      <c r="B849" s="24" t="s">
        <v>1316</v>
      </c>
      <c r="C849" s="24"/>
      <c r="D849" s="24"/>
      <c r="E849" s="24"/>
      <c r="F849" s="24"/>
      <c r="G849" s="24"/>
      <c r="H849" s="24"/>
      <c r="I849" s="24"/>
      <c r="J849" s="24"/>
    </row>
    <row r="850" spans="2:10" ht="12" thickBot="1" x14ac:dyDescent="0.25"/>
    <row r="851" spans="2:10" ht="12" thickBot="1" x14ac:dyDescent="0.25">
      <c r="D851" s="108" t="s">
        <v>680</v>
      </c>
      <c r="E851" s="109" t="s">
        <v>681</v>
      </c>
      <c r="F851" s="110" t="s">
        <v>14</v>
      </c>
      <c r="G851" s="109" t="s">
        <v>16</v>
      </c>
      <c r="H851" s="111" t="s">
        <v>17</v>
      </c>
      <c r="I851" s="112" t="s">
        <v>18</v>
      </c>
      <c r="J851" s="113" t="s">
        <v>19</v>
      </c>
    </row>
    <row r="852" spans="2:10" ht="12" thickBot="1" x14ac:dyDescent="0.25">
      <c r="D852" s="104" t="s">
        <v>1317</v>
      </c>
      <c r="E852" s="125" t="s">
        <v>1318</v>
      </c>
      <c r="F852" s="57" t="s">
        <v>686</v>
      </c>
      <c r="G852" s="57" t="s">
        <v>25</v>
      </c>
      <c r="H852" s="58" t="s">
        <v>686</v>
      </c>
      <c r="I852" s="59">
        <f t="shared" ref="I852:I877" si="70">$E$21</f>
        <v>1</v>
      </c>
      <c r="J852" s="60" t="s">
        <v>686</v>
      </c>
    </row>
    <row r="853" spans="2:10" x14ac:dyDescent="0.2">
      <c r="D853" s="88" t="s">
        <v>698</v>
      </c>
      <c r="E853" s="52" t="s">
        <v>1319</v>
      </c>
      <c r="F853" s="52">
        <v>54201001</v>
      </c>
      <c r="G853" s="52" t="s">
        <v>25</v>
      </c>
      <c r="H853" s="53">
        <v>367</v>
      </c>
      <c r="I853" s="54">
        <f t="shared" si="70"/>
        <v>1</v>
      </c>
      <c r="J853" s="55">
        <f>H853*I853</f>
        <v>367</v>
      </c>
    </row>
    <row r="854" spans="2:10" x14ac:dyDescent="0.2">
      <c r="D854" s="79"/>
      <c r="E854" s="37" t="s">
        <v>697</v>
      </c>
      <c r="F854" s="37">
        <v>54203001</v>
      </c>
      <c r="G854" s="37" t="s">
        <v>25</v>
      </c>
      <c r="H854" s="38">
        <v>525</v>
      </c>
      <c r="I854" s="39">
        <f t="shared" si="70"/>
        <v>1</v>
      </c>
      <c r="J854" s="40">
        <f t="shared" ref="J854:J855" si="71">H854*I854</f>
        <v>525</v>
      </c>
    </row>
    <row r="855" spans="2:10" ht="12" thickBot="1" x14ac:dyDescent="0.25">
      <c r="D855" s="93"/>
      <c r="E855" s="42" t="s">
        <v>752</v>
      </c>
      <c r="F855" s="42">
        <v>54204001</v>
      </c>
      <c r="G855" s="42" t="s">
        <v>25</v>
      </c>
      <c r="H855" s="43">
        <v>599</v>
      </c>
      <c r="I855" s="44">
        <f t="shared" si="70"/>
        <v>1</v>
      </c>
      <c r="J855" s="45">
        <f t="shared" si="71"/>
        <v>599</v>
      </c>
    </row>
    <row r="856" spans="2:10" x14ac:dyDescent="0.2">
      <c r="D856" s="74" t="s">
        <v>700</v>
      </c>
      <c r="E856" s="32" t="s">
        <v>1319</v>
      </c>
      <c r="F856" s="32">
        <v>54201002</v>
      </c>
      <c r="G856" s="32" t="s">
        <v>25</v>
      </c>
      <c r="H856" s="33">
        <v>158</v>
      </c>
      <c r="I856" s="34">
        <f t="shared" si="70"/>
        <v>1</v>
      </c>
      <c r="J856" s="35">
        <f>H856*I856</f>
        <v>158</v>
      </c>
    </row>
    <row r="857" spans="2:10" x14ac:dyDescent="0.2">
      <c r="D857" s="79"/>
      <c r="E857" s="37" t="s">
        <v>697</v>
      </c>
      <c r="F857" s="37">
        <v>54201003</v>
      </c>
      <c r="G857" s="37" t="s">
        <v>25</v>
      </c>
      <c r="H857" s="38">
        <v>158</v>
      </c>
      <c r="I857" s="39">
        <f t="shared" si="70"/>
        <v>1</v>
      </c>
      <c r="J857" s="40">
        <f t="shared" ref="J857" si="72">H857*I857</f>
        <v>158</v>
      </c>
    </row>
    <row r="858" spans="2:10" ht="12" thickBot="1" x14ac:dyDescent="0.25">
      <c r="D858" s="84"/>
      <c r="E858" s="47" t="s">
        <v>752</v>
      </c>
      <c r="F858" s="47" t="s">
        <v>686</v>
      </c>
      <c r="G858" s="47" t="s">
        <v>25</v>
      </c>
      <c r="H858" s="48" t="s">
        <v>686</v>
      </c>
      <c r="I858" s="49">
        <f t="shared" si="70"/>
        <v>1</v>
      </c>
      <c r="J858" s="50" t="s">
        <v>686</v>
      </c>
    </row>
    <row r="859" spans="2:10" x14ac:dyDescent="0.2">
      <c r="D859" s="88" t="s">
        <v>1320</v>
      </c>
      <c r="E859" s="52" t="s">
        <v>1319</v>
      </c>
      <c r="F859" s="52">
        <v>54209001</v>
      </c>
      <c r="G859" s="52" t="s">
        <v>25</v>
      </c>
      <c r="H859" s="53">
        <v>194</v>
      </c>
      <c r="I859" s="54">
        <f t="shared" si="70"/>
        <v>1</v>
      </c>
      <c r="J859" s="55">
        <f>H859*I859</f>
        <v>194</v>
      </c>
    </row>
    <row r="860" spans="2:10" x14ac:dyDescent="0.2">
      <c r="D860" s="79"/>
      <c r="E860" s="37" t="s">
        <v>697</v>
      </c>
      <c r="F860" s="37">
        <v>54211001</v>
      </c>
      <c r="G860" s="37" t="s">
        <v>25</v>
      </c>
      <c r="H860" s="38">
        <v>234</v>
      </c>
      <c r="I860" s="39">
        <f t="shared" si="70"/>
        <v>1</v>
      </c>
      <c r="J860" s="40">
        <f t="shared" ref="J860:J861" si="73">H860*I860</f>
        <v>234</v>
      </c>
    </row>
    <row r="861" spans="2:10" ht="12" thickBot="1" x14ac:dyDescent="0.25">
      <c r="D861" s="93"/>
      <c r="E861" s="42" t="s">
        <v>752</v>
      </c>
      <c r="F861" s="42">
        <v>54212001</v>
      </c>
      <c r="G861" s="42" t="s">
        <v>25</v>
      </c>
      <c r="H861" s="43">
        <v>466</v>
      </c>
      <c r="I861" s="44">
        <f t="shared" si="70"/>
        <v>1</v>
      </c>
      <c r="J861" s="45">
        <f t="shared" si="73"/>
        <v>466</v>
      </c>
    </row>
    <row r="862" spans="2:10" x14ac:dyDescent="0.2">
      <c r="D862" s="74" t="s">
        <v>1321</v>
      </c>
      <c r="E862" s="32" t="s">
        <v>1322</v>
      </c>
      <c r="F862" s="32" t="s">
        <v>686</v>
      </c>
      <c r="G862" s="32" t="s">
        <v>25</v>
      </c>
      <c r="H862" s="33">
        <v>58</v>
      </c>
      <c r="I862" s="34">
        <f t="shared" si="70"/>
        <v>1</v>
      </c>
      <c r="J862" s="35">
        <f>H862*I862</f>
        <v>58</v>
      </c>
    </row>
    <row r="863" spans="2:10" x14ac:dyDescent="0.2">
      <c r="D863" s="79"/>
      <c r="E863" s="37" t="s">
        <v>1323</v>
      </c>
      <c r="F863" s="37" t="s">
        <v>686</v>
      </c>
      <c r="G863" s="37" t="s">
        <v>25</v>
      </c>
      <c r="H863" s="38">
        <v>61</v>
      </c>
      <c r="I863" s="39">
        <f t="shared" si="70"/>
        <v>1</v>
      </c>
      <c r="J863" s="40">
        <f t="shared" ref="J863:J864" si="74">H863*I863</f>
        <v>61</v>
      </c>
    </row>
    <row r="864" spans="2:10" ht="12" thickBot="1" x14ac:dyDescent="0.25">
      <c r="D864" s="84"/>
      <c r="E864" s="47" t="s">
        <v>752</v>
      </c>
      <c r="F864" s="47" t="s">
        <v>686</v>
      </c>
      <c r="G864" s="47" t="s">
        <v>25</v>
      </c>
      <c r="H864" s="48">
        <v>79</v>
      </c>
      <c r="I864" s="49">
        <f t="shared" si="70"/>
        <v>1</v>
      </c>
      <c r="J864" s="50">
        <f t="shared" si="74"/>
        <v>79</v>
      </c>
    </row>
    <row r="865" spans="2:10" ht="12" thickBot="1" x14ac:dyDescent="0.25">
      <c r="D865" s="98" t="s">
        <v>1324</v>
      </c>
      <c r="E865" s="126" t="s">
        <v>1318</v>
      </c>
      <c r="F865" s="127" t="s">
        <v>686</v>
      </c>
      <c r="G865" s="127" t="s">
        <v>25</v>
      </c>
      <c r="H865" s="128" t="s">
        <v>686</v>
      </c>
      <c r="I865" s="101">
        <f t="shared" si="70"/>
        <v>1</v>
      </c>
      <c r="J865" s="129" t="s">
        <v>686</v>
      </c>
    </row>
    <row r="866" spans="2:10" ht="12" thickBot="1" x14ac:dyDescent="0.25">
      <c r="D866" s="104" t="s">
        <v>1325</v>
      </c>
      <c r="E866" s="125" t="s">
        <v>1318</v>
      </c>
      <c r="F866" s="57" t="s">
        <v>686</v>
      </c>
      <c r="G866" s="57" t="s">
        <v>25</v>
      </c>
      <c r="H866" s="58" t="s">
        <v>686</v>
      </c>
      <c r="I866" s="59">
        <f t="shared" si="70"/>
        <v>1</v>
      </c>
      <c r="J866" s="60" t="s">
        <v>686</v>
      </c>
    </row>
    <row r="867" spans="2:10" ht="12" thickBot="1" x14ac:dyDescent="0.25">
      <c r="D867" s="98" t="s">
        <v>1326</v>
      </c>
      <c r="E867" s="126" t="s">
        <v>1318</v>
      </c>
      <c r="F867" s="127" t="s">
        <v>686</v>
      </c>
      <c r="G867" s="127" t="s">
        <v>25</v>
      </c>
      <c r="H867" s="128" t="s">
        <v>686</v>
      </c>
      <c r="I867" s="101">
        <f t="shared" si="70"/>
        <v>1</v>
      </c>
      <c r="J867" s="129" t="s">
        <v>686</v>
      </c>
    </row>
    <row r="868" spans="2:10" x14ac:dyDescent="0.2">
      <c r="D868" s="74" t="s">
        <v>690</v>
      </c>
      <c r="E868" s="32" t="s">
        <v>1319</v>
      </c>
      <c r="F868" s="32">
        <v>710820731</v>
      </c>
      <c r="G868" s="32" t="s">
        <v>25</v>
      </c>
      <c r="H868" s="33">
        <v>101</v>
      </c>
      <c r="I868" s="34">
        <f t="shared" si="70"/>
        <v>1</v>
      </c>
      <c r="J868" s="35">
        <f>H868*I868</f>
        <v>101</v>
      </c>
    </row>
    <row r="869" spans="2:10" x14ac:dyDescent="0.2">
      <c r="D869" s="79"/>
      <c r="E869" s="37" t="s">
        <v>697</v>
      </c>
      <c r="F869" s="37">
        <v>710821131</v>
      </c>
      <c r="G869" s="37" t="s">
        <v>25</v>
      </c>
      <c r="H869" s="38">
        <v>120</v>
      </c>
      <c r="I869" s="39">
        <f t="shared" si="70"/>
        <v>1</v>
      </c>
      <c r="J869" s="40">
        <f t="shared" ref="J869:J870" si="75">H869*I869</f>
        <v>120</v>
      </c>
    </row>
    <row r="870" spans="2:10" ht="12" thickBot="1" x14ac:dyDescent="0.25">
      <c r="D870" s="84"/>
      <c r="E870" s="47" t="s">
        <v>752</v>
      </c>
      <c r="F870" s="47">
        <v>710821721</v>
      </c>
      <c r="G870" s="47" t="s">
        <v>25</v>
      </c>
      <c r="H870" s="48">
        <v>120</v>
      </c>
      <c r="I870" s="49">
        <f t="shared" si="70"/>
        <v>1</v>
      </c>
      <c r="J870" s="50">
        <f t="shared" si="75"/>
        <v>120</v>
      </c>
    </row>
    <row r="871" spans="2:10" x14ac:dyDescent="0.2">
      <c r="D871" s="88" t="s">
        <v>695</v>
      </c>
      <c r="E871" s="52" t="s">
        <v>1319</v>
      </c>
      <c r="F871" s="52">
        <v>71082842</v>
      </c>
      <c r="G871" s="52" t="s">
        <v>25</v>
      </c>
      <c r="H871" s="53">
        <v>150</v>
      </c>
      <c r="I871" s="54">
        <f t="shared" si="70"/>
        <v>1</v>
      </c>
      <c r="J871" s="55">
        <f>H871*I871</f>
        <v>150</v>
      </c>
    </row>
    <row r="872" spans="2:10" x14ac:dyDescent="0.2">
      <c r="D872" s="79"/>
      <c r="E872" s="37" t="s">
        <v>697</v>
      </c>
      <c r="F872" s="37">
        <v>71082844</v>
      </c>
      <c r="G872" s="37" t="s">
        <v>25</v>
      </c>
      <c r="H872" s="38">
        <v>176</v>
      </c>
      <c r="I872" s="39">
        <f t="shared" si="70"/>
        <v>1</v>
      </c>
      <c r="J872" s="40">
        <f t="shared" ref="J872:J873" si="76">H872*I872</f>
        <v>176</v>
      </c>
    </row>
    <row r="873" spans="2:10" ht="12" thickBot="1" x14ac:dyDescent="0.25">
      <c r="D873" s="93"/>
      <c r="E873" s="42" t="s">
        <v>752</v>
      </c>
      <c r="F873" s="42">
        <v>71082848</v>
      </c>
      <c r="G873" s="42" t="s">
        <v>25</v>
      </c>
      <c r="H873" s="43">
        <v>187</v>
      </c>
      <c r="I873" s="44">
        <f t="shared" si="70"/>
        <v>1</v>
      </c>
      <c r="J873" s="45">
        <f t="shared" si="76"/>
        <v>187</v>
      </c>
    </row>
    <row r="874" spans="2:10" ht="23.25" thickBot="1" x14ac:dyDescent="0.25">
      <c r="D874" s="104" t="s">
        <v>1327</v>
      </c>
      <c r="E874" s="130" t="s">
        <v>1318</v>
      </c>
      <c r="F874" s="105" t="s">
        <v>686</v>
      </c>
      <c r="G874" s="105" t="s">
        <v>25</v>
      </c>
      <c r="H874" s="131" t="s">
        <v>686</v>
      </c>
      <c r="I874" s="132">
        <f t="shared" si="70"/>
        <v>1</v>
      </c>
      <c r="J874" s="133" t="s">
        <v>686</v>
      </c>
    </row>
    <row r="875" spans="2:10" x14ac:dyDescent="0.2">
      <c r="D875" s="88" t="s">
        <v>705</v>
      </c>
      <c r="E875" s="52" t="s">
        <v>1319</v>
      </c>
      <c r="F875" s="52" t="s">
        <v>706</v>
      </c>
      <c r="G875" s="52" t="s">
        <v>25</v>
      </c>
      <c r="H875" s="53" t="s">
        <v>686</v>
      </c>
      <c r="I875" s="54">
        <f t="shared" si="70"/>
        <v>1</v>
      </c>
      <c r="J875" s="55" t="s">
        <v>686</v>
      </c>
    </row>
    <row r="876" spans="2:10" x14ac:dyDescent="0.2">
      <c r="D876" s="79"/>
      <c r="E876" s="37" t="s">
        <v>697</v>
      </c>
      <c r="F876" s="37" t="s">
        <v>708</v>
      </c>
      <c r="G876" s="37" t="s">
        <v>25</v>
      </c>
      <c r="H876" s="38" t="s">
        <v>686</v>
      </c>
      <c r="I876" s="39">
        <f t="shared" si="70"/>
        <v>1</v>
      </c>
      <c r="J876" s="40" t="s">
        <v>686</v>
      </c>
    </row>
    <row r="877" spans="2:10" ht="12" thickBot="1" x14ac:dyDescent="0.25">
      <c r="D877" s="84"/>
      <c r="E877" s="47" t="s">
        <v>752</v>
      </c>
      <c r="F877" s="47" t="s">
        <v>1328</v>
      </c>
      <c r="G877" s="47" t="s">
        <v>25</v>
      </c>
      <c r="H877" s="48" t="s">
        <v>686</v>
      </c>
      <c r="I877" s="49">
        <f t="shared" si="70"/>
        <v>1</v>
      </c>
      <c r="J877" s="50" t="s">
        <v>686</v>
      </c>
    </row>
    <row r="880" spans="2:10" ht="30" x14ac:dyDescent="0.4">
      <c r="B880" s="24" t="s">
        <v>1329</v>
      </c>
      <c r="C880" s="24"/>
      <c r="D880" s="24"/>
      <c r="E880" s="24"/>
      <c r="F880" s="24"/>
      <c r="G880" s="24"/>
      <c r="H880" s="24"/>
      <c r="I880" s="24"/>
      <c r="J880" s="24"/>
    </row>
    <row r="881" spans="4:10" ht="12" thickBot="1" x14ac:dyDescent="0.25"/>
    <row r="882" spans="4:10" ht="12" thickBot="1" x14ac:dyDescent="0.25">
      <c r="D882" s="108" t="s">
        <v>680</v>
      </c>
      <c r="E882" s="109" t="s">
        <v>681</v>
      </c>
      <c r="F882" s="110" t="s">
        <v>14</v>
      </c>
      <c r="G882" s="109" t="s">
        <v>16</v>
      </c>
      <c r="H882" s="111" t="s">
        <v>17</v>
      </c>
      <c r="I882" s="112" t="s">
        <v>18</v>
      </c>
      <c r="J882" s="113" t="s">
        <v>19</v>
      </c>
    </row>
    <row r="883" spans="4:10" x14ac:dyDescent="0.2">
      <c r="D883" s="74" t="s">
        <v>711</v>
      </c>
      <c r="E883" s="114" t="s">
        <v>684</v>
      </c>
      <c r="F883" s="32" t="str">
        <f t="shared" ref="F883:F896" si="77">_xlfn.CONCAT("400",E883,"162")</f>
        <v>40008162</v>
      </c>
      <c r="G883" s="32" t="s">
        <v>713</v>
      </c>
      <c r="H883" s="33">
        <v>447</v>
      </c>
      <c r="I883" s="34">
        <f t="shared" ref="I883:I946" si="78">$E$21</f>
        <v>1</v>
      </c>
      <c r="J883" s="35">
        <f t="shared" ref="J883:J938" si="79">H883*I883</f>
        <v>447</v>
      </c>
    </row>
    <row r="884" spans="4:10" x14ac:dyDescent="0.2">
      <c r="D884" s="79"/>
      <c r="E884" s="37">
        <v>10</v>
      </c>
      <c r="F884" s="37" t="str">
        <f t="shared" si="77"/>
        <v>40010162</v>
      </c>
      <c r="G884" s="37" t="s">
        <v>713</v>
      </c>
      <c r="H884" s="38">
        <v>483</v>
      </c>
      <c r="I884" s="39">
        <f t="shared" si="78"/>
        <v>1</v>
      </c>
      <c r="J884" s="40">
        <f t="shared" si="79"/>
        <v>483</v>
      </c>
    </row>
    <row r="885" spans="4:10" x14ac:dyDescent="0.2">
      <c r="D885" s="79"/>
      <c r="E885" s="37">
        <v>12</v>
      </c>
      <c r="F885" s="37" t="str">
        <f t="shared" si="77"/>
        <v>40012162</v>
      </c>
      <c r="G885" s="37" t="s">
        <v>713</v>
      </c>
      <c r="H885" s="38">
        <v>561</v>
      </c>
      <c r="I885" s="39">
        <f t="shared" si="78"/>
        <v>1</v>
      </c>
      <c r="J885" s="40">
        <f t="shared" si="79"/>
        <v>561</v>
      </c>
    </row>
    <row r="886" spans="4:10" x14ac:dyDescent="0.2">
      <c r="D886" s="79"/>
      <c r="E886" s="37">
        <v>14</v>
      </c>
      <c r="F886" s="37" t="str">
        <f t="shared" si="77"/>
        <v>40014162</v>
      </c>
      <c r="G886" s="37" t="s">
        <v>713</v>
      </c>
      <c r="H886" s="38">
        <v>591</v>
      </c>
      <c r="I886" s="39">
        <f t="shared" si="78"/>
        <v>1</v>
      </c>
      <c r="J886" s="40">
        <f t="shared" si="79"/>
        <v>591</v>
      </c>
    </row>
    <row r="887" spans="4:10" x14ac:dyDescent="0.2">
      <c r="D887" s="79"/>
      <c r="E887" s="37">
        <v>15</v>
      </c>
      <c r="F887" s="37" t="str">
        <f t="shared" si="77"/>
        <v>40015162</v>
      </c>
      <c r="G887" s="37" t="s">
        <v>713</v>
      </c>
      <c r="H887" s="38">
        <v>642</v>
      </c>
      <c r="I887" s="39">
        <f t="shared" si="78"/>
        <v>1</v>
      </c>
      <c r="J887" s="40">
        <f t="shared" si="79"/>
        <v>642</v>
      </c>
    </row>
    <row r="888" spans="4:10" x14ac:dyDescent="0.2">
      <c r="D888" s="79"/>
      <c r="E888" s="37">
        <v>16</v>
      </c>
      <c r="F888" s="37" t="str">
        <f t="shared" si="77"/>
        <v>40016162</v>
      </c>
      <c r="G888" s="37" t="s">
        <v>713</v>
      </c>
      <c r="H888" s="38">
        <v>894</v>
      </c>
      <c r="I888" s="39">
        <f t="shared" si="78"/>
        <v>1</v>
      </c>
      <c r="J888" s="40">
        <f t="shared" si="79"/>
        <v>894</v>
      </c>
    </row>
    <row r="889" spans="4:10" x14ac:dyDescent="0.2">
      <c r="D889" s="79"/>
      <c r="E889" s="37">
        <v>18</v>
      </c>
      <c r="F889" s="37" t="str">
        <f t="shared" si="77"/>
        <v>40018162</v>
      </c>
      <c r="G889" s="37" t="s">
        <v>713</v>
      </c>
      <c r="H889" s="38">
        <v>997</v>
      </c>
      <c r="I889" s="39">
        <f t="shared" si="78"/>
        <v>1</v>
      </c>
      <c r="J889" s="40">
        <f t="shared" si="79"/>
        <v>997</v>
      </c>
    </row>
    <row r="890" spans="4:10" x14ac:dyDescent="0.2">
      <c r="D890" s="79"/>
      <c r="E890" s="37">
        <v>20</v>
      </c>
      <c r="F890" s="37" t="str">
        <f t="shared" si="77"/>
        <v>40020162</v>
      </c>
      <c r="G890" s="37" t="s">
        <v>713</v>
      </c>
      <c r="H890" s="38">
        <v>1157</v>
      </c>
      <c r="I890" s="39">
        <f t="shared" si="78"/>
        <v>1</v>
      </c>
      <c r="J890" s="40">
        <f t="shared" si="79"/>
        <v>1157</v>
      </c>
    </row>
    <row r="891" spans="4:10" x14ac:dyDescent="0.2">
      <c r="D891" s="79"/>
      <c r="E891" s="37">
        <v>21</v>
      </c>
      <c r="F891" s="37" t="str">
        <f t="shared" si="77"/>
        <v>40021162</v>
      </c>
      <c r="G891" s="37" t="s">
        <v>713</v>
      </c>
      <c r="H891" s="38">
        <v>1220</v>
      </c>
      <c r="I891" s="39">
        <f t="shared" si="78"/>
        <v>1</v>
      </c>
      <c r="J891" s="40">
        <f t="shared" si="79"/>
        <v>1220</v>
      </c>
    </row>
    <row r="892" spans="4:10" x14ac:dyDescent="0.2">
      <c r="D892" s="79"/>
      <c r="E892" s="37">
        <v>24</v>
      </c>
      <c r="F892" s="37" t="str">
        <f t="shared" si="77"/>
        <v>40024162</v>
      </c>
      <c r="G892" s="37" t="s">
        <v>713</v>
      </c>
      <c r="H892" s="38">
        <v>1405</v>
      </c>
      <c r="I892" s="39">
        <f t="shared" si="78"/>
        <v>1</v>
      </c>
      <c r="J892" s="40">
        <f t="shared" si="79"/>
        <v>1405</v>
      </c>
    </row>
    <row r="893" spans="4:10" x14ac:dyDescent="0.2">
      <c r="D893" s="79"/>
      <c r="E893" s="37">
        <v>30</v>
      </c>
      <c r="F893" s="37" t="str">
        <f t="shared" si="77"/>
        <v>40030162</v>
      </c>
      <c r="G893" s="37" t="s">
        <v>713</v>
      </c>
      <c r="H893" s="38">
        <v>1818</v>
      </c>
      <c r="I893" s="39">
        <f t="shared" si="78"/>
        <v>1</v>
      </c>
      <c r="J893" s="40">
        <f t="shared" si="79"/>
        <v>1818</v>
      </c>
    </row>
    <row r="894" spans="4:10" x14ac:dyDescent="0.2">
      <c r="D894" s="79"/>
      <c r="E894" s="37">
        <v>36</v>
      </c>
      <c r="F894" s="37" t="str">
        <f t="shared" si="77"/>
        <v>40036162</v>
      </c>
      <c r="G894" s="37" t="s">
        <v>713</v>
      </c>
      <c r="H894" s="38">
        <v>1961</v>
      </c>
      <c r="I894" s="39">
        <f t="shared" si="78"/>
        <v>1</v>
      </c>
      <c r="J894" s="40">
        <f t="shared" si="79"/>
        <v>1961</v>
      </c>
    </row>
    <row r="895" spans="4:10" x14ac:dyDescent="0.2">
      <c r="D895" s="79"/>
      <c r="E895" s="37">
        <v>42</v>
      </c>
      <c r="F895" s="37" t="str">
        <f t="shared" si="77"/>
        <v>40042162</v>
      </c>
      <c r="G895" s="37" t="s">
        <v>713</v>
      </c>
      <c r="H895" s="38">
        <v>6053</v>
      </c>
      <c r="I895" s="39">
        <f t="shared" si="78"/>
        <v>1</v>
      </c>
      <c r="J895" s="40">
        <f t="shared" si="79"/>
        <v>6053</v>
      </c>
    </row>
    <row r="896" spans="4:10" ht="12" thickBot="1" x14ac:dyDescent="0.25">
      <c r="D896" s="84"/>
      <c r="E896" s="47">
        <v>48</v>
      </c>
      <c r="F896" s="47" t="str">
        <f t="shared" si="77"/>
        <v>40048162</v>
      </c>
      <c r="G896" s="47" t="s">
        <v>713</v>
      </c>
      <c r="H896" s="48">
        <v>7198</v>
      </c>
      <c r="I896" s="49">
        <f t="shared" si="78"/>
        <v>1</v>
      </c>
      <c r="J896" s="50">
        <f t="shared" si="79"/>
        <v>7198</v>
      </c>
    </row>
    <row r="897" spans="4:10" x14ac:dyDescent="0.2">
      <c r="D897" s="88" t="s">
        <v>730</v>
      </c>
      <c r="E897" s="116" t="s">
        <v>684</v>
      </c>
      <c r="F897" s="52" t="str">
        <f t="shared" ref="F897:F910" si="80">_xlfn.CONCAT("400",E897,"164")</f>
        <v>40008164</v>
      </c>
      <c r="G897" s="52" t="s">
        <v>713</v>
      </c>
      <c r="H897" s="53">
        <v>586</v>
      </c>
      <c r="I897" s="54">
        <f t="shared" si="78"/>
        <v>1</v>
      </c>
      <c r="J897" s="55">
        <f t="shared" si="79"/>
        <v>586</v>
      </c>
    </row>
    <row r="898" spans="4:10" x14ac:dyDescent="0.2">
      <c r="D898" s="79"/>
      <c r="E898" s="37">
        <v>10</v>
      </c>
      <c r="F898" s="37" t="str">
        <f t="shared" si="80"/>
        <v>40010164</v>
      </c>
      <c r="G898" s="37" t="s">
        <v>713</v>
      </c>
      <c r="H898" s="38">
        <v>605</v>
      </c>
      <c r="I898" s="39">
        <f t="shared" si="78"/>
        <v>1</v>
      </c>
      <c r="J898" s="40">
        <f t="shared" si="79"/>
        <v>605</v>
      </c>
    </row>
    <row r="899" spans="4:10" x14ac:dyDescent="0.2">
      <c r="D899" s="79"/>
      <c r="E899" s="37">
        <v>12</v>
      </c>
      <c r="F899" s="37" t="str">
        <f t="shared" si="80"/>
        <v>40012164</v>
      </c>
      <c r="G899" s="37" t="s">
        <v>713</v>
      </c>
      <c r="H899" s="38">
        <v>676</v>
      </c>
      <c r="I899" s="39">
        <f t="shared" si="78"/>
        <v>1</v>
      </c>
      <c r="J899" s="40">
        <f t="shared" si="79"/>
        <v>676</v>
      </c>
    </row>
    <row r="900" spans="4:10" x14ac:dyDescent="0.2">
      <c r="D900" s="79"/>
      <c r="E900" s="37">
        <v>14</v>
      </c>
      <c r="F900" s="37" t="str">
        <f t="shared" si="80"/>
        <v>40014164</v>
      </c>
      <c r="G900" s="37" t="s">
        <v>713</v>
      </c>
      <c r="H900" s="38">
        <v>708</v>
      </c>
      <c r="I900" s="39">
        <f t="shared" si="78"/>
        <v>1</v>
      </c>
      <c r="J900" s="40">
        <f t="shared" si="79"/>
        <v>708</v>
      </c>
    </row>
    <row r="901" spans="4:10" x14ac:dyDescent="0.2">
      <c r="D901" s="79"/>
      <c r="E901" s="37">
        <v>15</v>
      </c>
      <c r="F901" s="37" t="str">
        <f t="shared" si="80"/>
        <v>40015164</v>
      </c>
      <c r="G901" s="37" t="s">
        <v>713</v>
      </c>
      <c r="H901" s="38">
        <v>963</v>
      </c>
      <c r="I901" s="39">
        <f t="shared" si="78"/>
        <v>1</v>
      </c>
      <c r="J901" s="40">
        <f t="shared" si="79"/>
        <v>963</v>
      </c>
    </row>
    <row r="902" spans="4:10" x14ac:dyDescent="0.2">
      <c r="D902" s="79"/>
      <c r="E902" s="37">
        <v>16</v>
      </c>
      <c r="F902" s="37" t="str">
        <f t="shared" si="80"/>
        <v>40016164</v>
      </c>
      <c r="G902" s="37" t="s">
        <v>713</v>
      </c>
      <c r="H902" s="38">
        <v>1047</v>
      </c>
      <c r="I902" s="39">
        <f t="shared" si="78"/>
        <v>1</v>
      </c>
      <c r="J902" s="40">
        <f t="shared" si="79"/>
        <v>1047</v>
      </c>
    </row>
    <row r="903" spans="4:10" x14ac:dyDescent="0.2">
      <c r="D903" s="79"/>
      <c r="E903" s="37">
        <v>18</v>
      </c>
      <c r="F903" s="37" t="str">
        <f t="shared" si="80"/>
        <v>40018164</v>
      </c>
      <c r="G903" s="37" t="s">
        <v>713</v>
      </c>
      <c r="H903" s="38">
        <v>1152</v>
      </c>
      <c r="I903" s="39">
        <f t="shared" si="78"/>
        <v>1</v>
      </c>
      <c r="J903" s="40">
        <f t="shared" si="79"/>
        <v>1152</v>
      </c>
    </row>
    <row r="904" spans="4:10" x14ac:dyDescent="0.2">
      <c r="D904" s="79"/>
      <c r="E904" s="37">
        <v>20</v>
      </c>
      <c r="F904" s="37" t="str">
        <f t="shared" si="80"/>
        <v>40020164</v>
      </c>
      <c r="G904" s="37" t="s">
        <v>713</v>
      </c>
      <c r="H904" s="38">
        <v>1301</v>
      </c>
      <c r="I904" s="39">
        <f t="shared" si="78"/>
        <v>1</v>
      </c>
      <c r="J904" s="40">
        <f t="shared" si="79"/>
        <v>1301</v>
      </c>
    </row>
    <row r="905" spans="4:10" x14ac:dyDescent="0.2">
      <c r="D905" s="79"/>
      <c r="E905" s="37">
        <v>21</v>
      </c>
      <c r="F905" s="37" t="str">
        <f t="shared" si="80"/>
        <v>40021164</v>
      </c>
      <c r="G905" s="37" t="s">
        <v>713</v>
      </c>
      <c r="H905" s="38">
        <v>1341</v>
      </c>
      <c r="I905" s="39">
        <f t="shared" si="78"/>
        <v>1</v>
      </c>
      <c r="J905" s="40">
        <f t="shared" si="79"/>
        <v>1341</v>
      </c>
    </row>
    <row r="906" spans="4:10" x14ac:dyDescent="0.2">
      <c r="D906" s="79"/>
      <c r="E906" s="37">
        <v>24</v>
      </c>
      <c r="F906" s="37" t="str">
        <f t="shared" si="80"/>
        <v>40024164</v>
      </c>
      <c r="G906" s="37" t="s">
        <v>713</v>
      </c>
      <c r="H906" s="38">
        <v>1556</v>
      </c>
      <c r="I906" s="39">
        <f t="shared" si="78"/>
        <v>1</v>
      </c>
      <c r="J906" s="40">
        <f t="shared" si="79"/>
        <v>1556</v>
      </c>
    </row>
    <row r="907" spans="4:10" x14ac:dyDescent="0.2">
      <c r="D907" s="79"/>
      <c r="E907" s="37">
        <v>30</v>
      </c>
      <c r="F907" s="37" t="str">
        <f t="shared" si="80"/>
        <v>40030164</v>
      </c>
      <c r="G907" s="37" t="s">
        <v>713</v>
      </c>
      <c r="H907" s="38">
        <v>1943</v>
      </c>
      <c r="I907" s="39">
        <f t="shared" si="78"/>
        <v>1</v>
      </c>
      <c r="J907" s="40">
        <f t="shared" si="79"/>
        <v>1943</v>
      </c>
    </row>
    <row r="908" spans="4:10" x14ac:dyDescent="0.2">
      <c r="D908" s="79"/>
      <c r="E908" s="37">
        <v>36</v>
      </c>
      <c r="F908" s="37" t="str">
        <f t="shared" si="80"/>
        <v>40036164</v>
      </c>
      <c r="G908" s="37" t="s">
        <v>713</v>
      </c>
      <c r="H908" s="38">
        <v>1952</v>
      </c>
      <c r="I908" s="39">
        <f t="shared" si="78"/>
        <v>1</v>
      </c>
      <c r="J908" s="40">
        <f t="shared" si="79"/>
        <v>1952</v>
      </c>
    </row>
    <row r="909" spans="4:10" x14ac:dyDescent="0.2">
      <c r="D909" s="79"/>
      <c r="E909" s="37">
        <v>42</v>
      </c>
      <c r="F909" s="37" t="str">
        <f t="shared" si="80"/>
        <v>40042164</v>
      </c>
      <c r="G909" s="37" t="s">
        <v>713</v>
      </c>
      <c r="H909" s="38">
        <v>6375</v>
      </c>
      <c r="I909" s="39">
        <f t="shared" si="78"/>
        <v>1</v>
      </c>
      <c r="J909" s="40">
        <f t="shared" si="79"/>
        <v>6375</v>
      </c>
    </row>
    <row r="910" spans="4:10" ht="12" thickBot="1" x14ac:dyDescent="0.25">
      <c r="D910" s="93"/>
      <c r="E910" s="42">
        <v>48</v>
      </c>
      <c r="F910" s="42" t="str">
        <f t="shared" si="80"/>
        <v>40048164</v>
      </c>
      <c r="G910" s="42" t="s">
        <v>713</v>
      </c>
      <c r="H910" s="43">
        <v>8597</v>
      </c>
      <c r="I910" s="44">
        <f t="shared" si="78"/>
        <v>1</v>
      </c>
      <c r="J910" s="45">
        <f t="shared" si="79"/>
        <v>8597</v>
      </c>
    </row>
    <row r="911" spans="4:10" x14ac:dyDescent="0.2">
      <c r="D911" s="74" t="s">
        <v>731</v>
      </c>
      <c r="E911" s="114" t="s">
        <v>684</v>
      </c>
      <c r="F911" s="32" t="str">
        <f t="shared" ref="F911:F924" si="81">_xlfn.CONCAT("410",E911,"162")</f>
        <v>41008162</v>
      </c>
      <c r="G911" s="32" t="s">
        <v>713</v>
      </c>
      <c r="H911" s="33">
        <v>410</v>
      </c>
      <c r="I911" s="34">
        <f t="shared" si="78"/>
        <v>1</v>
      </c>
      <c r="J911" s="35">
        <f t="shared" si="79"/>
        <v>410</v>
      </c>
    </row>
    <row r="912" spans="4:10" x14ac:dyDescent="0.2">
      <c r="D912" s="79"/>
      <c r="E912" s="37">
        <v>10</v>
      </c>
      <c r="F912" s="37" t="str">
        <f t="shared" si="81"/>
        <v>41010162</v>
      </c>
      <c r="G912" s="37" t="s">
        <v>713</v>
      </c>
      <c r="H912" s="38">
        <v>506</v>
      </c>
      <c r="I912" s="39">
        <f t="shared" si="78"/>
        <v>1</v>
      </c>
      <c r="J912" s="40">
        <f t="shared" si="79"/>
        <v>506</v>
      </c>
    </row>
    <row r="913" spans="4:10" x14ac:dyDescent="0.2">
      <c r="D913" s="79"/>
      <c r="E913" s="37">
        <v>12</v>
      </c>
      <c r="F913" s="37" t="str">
        <f t="shared" si="81"/>
        <v>41012162</v>
      </c>
      <c r="G913" s="37" t="s">
        <v>713</v>
      </c>
      <c r="H913" s="38">
        <v>544</v>
      </c>
      <c r="I913" s="39">
        <f t="shared" si="78"/>
        <v>1</v>
      </c>
      <c r="J913" s="40">
        <f t="shared" si="79"/>
        <v>544</v>
      </c>
    </row>
    <row r="914" spans="4:10" x14ac:dyDescent="0.2">
      <c r="D914" s="79"/>
      <c r="E914" s="37">
        <v>14</v>
      </c>
      <c r="F914" s="37" t="str">
        <f t="shared" si="81"/>
        <v>41014162</v>
      </c>
      <c r="G914" s="37" t="s">
        <v>713</v>
      </c>
      <c r="H914" s="38">
        <v>882</v>
      </c>
      <c r="I914" s="39">
        <f t="shared" si="78"/>
        <v>1</v>
      </c>
      <c r="J914" s="40">
        <f t="shared" si="79"/>
        <v>882</v>
      </c>
    </row>
    <row r="915" spans="4:10" x14ac:dyDescent="0.2">
      <c r="D915" s="79"/>
      <c r="E915" s="37">
        <v>15</v>
      </c>
      <c r="F915" s="37" t="str">
        <f t="shared" si="81"/>
        <v>41015162</v>
      </c>
      <c r="G915" s="37" t="s">
        <v>713</v>
      </c>
      <c r="H915" s="38">
        <v>979</v>
      </c>
      <c r="I915" s="39">
        <f t="shared" si="78"/>
        <v>1</v>
      </c>
      <c r="J915" s="40">
        <f t="shared" si="79"/>
        <v>979</v>
      </c>
    </row>
    <row r="916" spans="4:10" x14ac:dyDescent="0.2">
      <c r="D916" s="79"/>
      <c r="E916" s="37">
        <v>16</v>
      </c>
      <c r="F916" s="37" t="str">
        <f t="shared" si="81"/>
        <v>41016162</v>
      </c>
      <c r="G916" s="37" t="s">
        <v>713</v>
      </c>
      <c r="H916" s="38">
        <v>1190</v>
      </c>
      <c r="I916" s="39">
        <f t="shared" si="78"/>
        <v>1</v>
      </c>
      <c r="J916" s="40">
        <f t="shared" si="79"/>
        <v>1190</v>
      </c>
    </row>
    <row r="917" spans="4:10" x14ac:dyDescent="0.2">
      <c r="D917" s="79"/>
      <c r="E917" s="37">
        <v>18</v>
      </c>
      <c r="F917" s="37" t="str">
        <f t="shared" si="81"/>
        <v>41018162</v>
      </c>
      <c r="G917" s="37" t="s">
        <v>713</v>
      </c>
      <c r="H917" s="38">
        <v>1226</v>
      </c>
      <c r="I917" s="39">
        <f t="shared" si="78"/>
        <v>1</v>
      </c>
      <c r="J917" s="40">
        <f t="shared" si="79"/>
        <v>1226</v>
      </c>
    </row>
    <row r="918" spans="4:10" x14ac:dyDescent="0.2">
      <c r="D918" s="79"/>
      <c r="E918" s="37">
        <v>20</v>
      </c>
      <c r="F918" s="37" t="str">
        <f t="shared" si="81"/>
        <v>41020162</v>
      </c>
      <c r="G918" s="37" t="s">
        <v>713</v>
      </c>
      <c r="H918" s="38">
        <v>1262</v>
      </c>
      <c r="I918" s="39">
        <f t="shared" si="78"/>
        <v>1</v>
      </c>
      <c r="J918" s="40">
        <f t="shared" si="79"/>
        <v>1262</v>
      </c>
    </row>
    <row r="919" spans="4:10" x14ac:dyDescent="0.2">
      <c r="D919" s="79"/>
      <c r="E919" s="37">
        <v>21</v>
      </c>
      <c r="F919" s="37" t="str">
        <f t="shared" si="81"/>
        <v>41021162</v>
      </c>
      <c r="G919" s="37" t="s">
        <v>713</v>
      </c>
      <c r="H919" s="38">
        <v>1320</v>
      </c>
      <c r="I919" s="39">
        <f t="shared" si="78"/>
        <v>1</v>
      </c>
      <c r="J919" s="40">
        <f t="shared" si="79"/>
        <v>1320</v>
      </c>
    </row>
    <row r="920" spans="4:10" x14ac:dyDescent="0.2">
      <c r="D920" s="79"/>
      <c r="E920" s="37">
        <v>24</v>
      </c>
      <c r="F920" s="37" t="str">
        <f t="shared" si="81"/>
        <v>41024162</v>
      </c>
      <c r="G920" s="37" t="s">
        <v>713</v>
      </c>
      <c r="H920" s="38">
        <v>1632</v>
      </c>
      <c r="I920" s="39">
        <f t="shared" si="78"/>
        <v>1</v>
      </c>
      <c r="J920" s="40">
        <f t="shared" si="79"/>
        <v>1632</v>
      </c>
    </row>
    <row r="921" spans="4:10" x14ac:dyDescent="0.2">
      <c r="D921" s="79"/>
      <c r="E921" s="37">
        <v>30</v>
      </c>
      <c r="F921" s="37" t="str">
        <f t="shared" si="81"/>
        <v>41030162</v>
      </c>
      <c r="G921" s="37" t="s">
        <v>713</v>
      </c>
      <c r="H921" s="38">
        <v>1843</v>
      </c>
      <c r="I921" s="39">
        <f t="shared" si="78"/>
        <v>1</v>
      </c>
      <c r="J921" s="40">
        <f t="shared" si="79"/>
        <v>1843</v>
      </c>
    </row>
    <row r="922" spans="4:10" x14ac:dyDescent="0.2">
      <c r="D922" s="79"/>
      <c r="E922" s="37">
        <v>36</v>
      </c>
      <c r="F922" s="37" t="str">
        <f t="shared" si="81"/>
        <v>41036162</v>
      </c>
      <c r="G922" s="37" t="s">
        <v>713</v>
      </c>
      <c r="H922" s="38">
        <v>2315</v>
      </c>
      <c r="I922" s="39">
        <f t="shared" si="78"/>
        <v>1</v>
      </c>
      <c r="J922" s="40">
        <f t="shared" si="79"/>
        <v>2315</v>
      </c>
    </row>
    <row r="923" spans="4:10" x14ac:dyDescent="0.2">
      <c r="D923" s="79"/>
      <c r="E923" s="37">
        <v>42</v>
      </c>
      <c r="F923" s="37" t="str">
        <f t="shared" si="81"/>
        <v>41042162</v>
      </c>
      <c r="G923" s="37" t="s">
        <v>713</v>
      </c>
      <c r="H923" s="38">
        <v>6789</v>
      </c>
      <c r="I923" s="39">
        <f t="shared" si="78"/>
        <v>1</v>
      </c>
      <c r="J923" s="40">
        <f t="shared" si="79"/>
        <v>6789</v>
      </c>
    </row>
    <row r="924" spans="4:10" ht="12" thickBot="1" x14ac:dyDescent="0.25">
      <c r="D924" s="84"/>
      <c r="E924" s="47">
        <v>48</v>
      </c>
      <c r="F924" s="47" t="str">
        <f t="shared" si="81"/>
        <v>41048162</v>
      </c>
      <c r="G924" s="47" t="s">
        <v>713</v>
      </c>
      <c r="H924" s="48">
        <v>7357</v>
      </c>
      <c r="I924" s="49">
        <f t="shared" si="78"/>
        <v>1</v>
      </c>
      <c r="J924" s="50">
        <f t="shared" si="79"/>
        <v>7357</v>
      </c>
    </row>
    <row r="925" spans="4:10" x14ac:dyDescent="0.2">
      <c r="D925" s="88" t="s">
        <v>1330</v>
      </c>
      <c r="E925" s="116" t="s">
        <v>684</v>
      </c>
      <c r="F925" s="52" t="str">
        <f>_xlfn.CONCAT("440",E925,"162")</f>
        <v>44008162</v>
      </c>
      <c r="G925" s="52" t="s">
        <v>713</v>
      </c>
      <c r="H925" s="53">
        <v>68</v>
      </c>
      <c r="I925" s="54">
        <f t="shared" si="78"/>
        <v>1</v>
      </c>
      <c r="J925" s="55">
        <f t="shared" si="79"/>
        <v>68</v>
      </c>
    </row>
    <row r="926" spans="4:10" x14ac:dyDescent="0.2">
      <c r="D926" s="79"/>
      <c r="E926" s="37">
        <v>10</v>
      </c>
      <c r="F926" s="37" t="str">
        <f t="shared" ref="F926:F938" si="82">_xlfn.CONCAT("440",E926,"162")</f>
        <v>44010162</v>
      </c>
      <c r="G926" s="37" t="s">
        <v>713</v>
      </c>
      <c r="H926" s="38">
        <v>79</v>
      </c>
      <c r="I926" s="39">
        <f t="shared" si="78"/>
        <v>1</v>
      </c>
      <c r="J926" s="40">
        <f t="shared" si="79"/>
        <v>79</v>
      </c>
    </row>
    <row r="927" spans="4:10" x14ac:dyDescent="0.2">
      <c r="D927" s="79"/>
      <c r="E927" s="37">
        <v>12</v>
      </c>
      <c r="F927" s="37" t="str">
        <f t="shared" si="82"/>
        <v>44012162</v>
      </c>
      <c r="G927" s="37" t="s">
        <v>713</v>
      </c>
      <c r="H927" s="38">
        <v>92</v>
      </c>
      <c r="I927" s="39">
        <f t="shared" si="78"/>
        <v>1</v>
      </c>
      <c r="J927" s="40">
        <f t="shared" si="79"/>
        <v>92</v>
      </c>
    </row>
    <row r="928" spans="4:10" x14ac:dyDescent="0.2">
      <c r="D928" s="79"/>
      <c r="E928" s="37">
        <v>14</v>
      </c>
      <c r="F928" s="37" t="str">
        <f t="shared" si="82"/>
        <v>44014162</v>
      </c>
      <c r="G928" s="37" t="s">
        <v>713</v>
      </c>
      <c r="H928" s="38">
        <v>99</v>
      </c>
      <c r="I928" s="39">
        <f t="shared" si="78"/>
        <v>1</v>
      </c>
      <c r="J928" s="40">
        <f t="shared" si="79"/>
        <v>99</v>
      </c>
    </row>
    <row r="929" spans="4:10" x14ac:dyDescent="0.2">
      <c r="D929" s="79"/>
      <c r="E929" s="37">
        <v>15</v>
      </c>
      <c r="F929" s="37" t="str">
        <f t="shared" si="82"/>
        <v>44015162</v>
      </c>
      <c r="G929" s="37" t="s">
        <v>713</v>
      </c>
      <c r="H929" s="38">
        <v>126</v>
      </c>
      <c r="I929" s="39">
        <f t="shared" si="78"/>
        <v>1</v>
      </c>
      <c r="J929" s="40">
        <f t="shared" si="79"/>
        <v>126</v>
      </c>
    </row>
    <row r="930" spans="4:10" x14ac:dyDescent="0.2">
      <c r="D930" s="79"/>
      <c r="E930" s="37">
        <v>16</v>
      </c>
      <c r="F930" s="37" t="str">
        <f t="shared" si="82"/>
        <v>44016162</v>
      </c>
      <c r="G930" s="37" t="s">
        <v>713</v>
      </c>
      <c r="H930" s="38">
        <v>225</v>
      </c>
      <c r="I930" s="39">
        <f t="shared" si="78"/>
        <v>1</v>
      </c>
      <c r="J930" s="40">
        <f t="shared" si="79"/>
        <v>225</v>
      </c>
    </row>
    <row r="931" spans="4:10" x14ac:dyDescent="0.2">
      <c r="D931" s="79"/>
      <c r="E931" s="37">
        <v>18</v>
      </c>
      <c r="F931" s="37" t="str">
        <f t="shared" si="82"/>
        <v>44018162</v>
      </c>
      <c r="G931" s="37" t="s">
        <v>713</v>
      </c>
      <c r="H931" s="38">
        <v>238</v>
      </c>
      <c r="I931" s="39">
        <f t="shared" si="78"/>
        <v>1</v>
      </c>
      <c r="J931" s="40">
        <f t="shared" si="79"/>
        <v>238</v>
      </c>
    </row>
    <row r="932" spans="4:10" x14ac:dyDescent="0.2">
      <c r="D932" s="79"/>
      <c r="E932" s="37">
        <v>20</v>
      </c>
      <c r="F932" s="37" t="str">
        <f t="shared" si="82"/>
        <v>44020162</v>
      </c>
      <c r="G932" s="37" t="s">
        <v>713</v>
      </c>
      <c r="H932" s="38">
        <v>337</v>
      </c>
      <c r="I932" s="39">
        <f t="shared" si="78"/>
        <v>1</v>
      </c>
      <c r="J932" s="40">
        <f t="shared" si="79"/>
        <v>337</v>
      </c>
    </row>
    <row r="933" spans="4:10" x14ac:dyDescent="0.2">
      <c r="D933" s="79"/>
      <c r="E933" s="37">
        <v>21</v>
      </c>
      <c r="F933" s="37" t="str">
        <f t="shared" si="82"/>
        <v>44021162</v>
      </c>
      <c r="G933" s="37" t="s">
        <v>713</v>
      </c>
      <c r="H933" s="38">
        <v>371</v>
      </c>
      <c r="I933" s="39">
        <f t="shared" si="78"/>
        <v>1</v>
      </c>
      <c r="J933" s="40">
        <f t="shared" si="79"/>
        <v>371</v>
      </c>
    </row>
    <row r="934" spans="4:10" x14ac:dyDescent="0.2">
      <c r="D934" s="79"/>
      <c r="E934" s="37">
        <v>24</v>
      </c>
      <c r="F934" s="37" t="str">
        <f t="shared" si="82"/>
        <v>44024162</v>
      </c>
      <c r="G934" s="37" t="s">
        <v>713</v>
      </c>
      <c r="H934" s="38">
        <v>418</v>
      </c>
      <c r="I934" s="39">
        <f t="shared" si="78"/>
        <v>1</v>
      </c>
      <c r="J934" s="40">
        <f t="shared" si="79"/>
        <v>418</v>
      </c>
    </row>
    <row r="935" spans="4:10" x14ac:dyDescent="0.2">
      <c r="D935" s="79"/>
      <c r="E935" s="37">
        <v>30</v>
      </c>
      <c r="F935" s="37" t="str">
        <f t="shared" si="82"/>
        <v>44030162</v>
      </c>
      <c r="G935" s="37" t="s">
        <v>713</v>
      </c>
      <c r="H935" s="38">
        <v>662</v>
      </c>
      <c r="I935" s="39">
        <f t="shared" si="78"/>
        <v>1</v>
      </c>
      <c r="J935" s="40">
        <f t="shared" si="79"/>
        <v>662</v>
      </c>
    </row>
    <row r="936" spans="4:10" x14ac:dyDescent="0.2">
      <c r="D936" s="79"/>
      <c r="E936" s="37">
        <v>36</v>
      </c>
      <c r="F936" s="37" t="str">
        <f t="shared" si="82"/>
        <v>44036162</v>
      </c>
      <c r="G936" s="37" t="s">
        <v>713</v>
      </c>
      <c r="H936" s="38">
        <v>994</v>
      </c>
      <c r="I936" s="39">
        <f t="shared" si="78"/>
        <v>1</v>
      </c>
      <c r="J936" s="40">
        <f t="shared" si="79"/>
        <v>994</v>
      </c>
    </row>
    <row r="937" spans="4:10" x14ac:dyDescent="0.2">
      <c r="D937" s="79"/>
      <c r="E937" s="37">
        <v>42</v>
      </c>
      <c r="F937" s="37" t="str">
        <f t="shared" si="82"/>
        <v>44042162</v>
      </c>
      <c r="G937" s="37" t="s">
        <v>713</v>
      </c>
      <c r="H937" s="38">
        <v>1400</v>
      </c>
      <c r="I937" s="39">
        <f t="shared" si="78"/>
        <v>1</v>
      </c>
      <c r="J937" s="40">
        <f t="shared" si="79"/>
        <v>1400</v>
      </c>
    </row>
    <row r="938" spans="4:10" ht="12" thickBot="1" x14ac:dyDescent="0.25">
      <c r="D938" s="93"/>
      <c r="E938" s="42">
        <v>48</v>
      </c>
      <c r="F938" s="42" t="str">
        <f t="shared" si="82"/>
        <v>44048162</v>
      </c>
      <c r="G938" s="42" t="s">
        <v>713</v>
      </c>
      <c r="H938" s="43">
        <v>1503</v>
      </c>
      <c r="I938" s="44">
        <f t="shared" si="78"/>
        <v>1</v>
      </c>
      <c r="J938" s="45">
        <f t="shared" si="79"/>
        <v>1503</v>
      </c>
    </row>
    <row r="939" spans="4:10" x14ac:dyDescent="0.2">
      <c r="D939" s="74" t="s">
        <v>754</v>
      </c>
      <c r="E939" s="114" t="s">
        <v>1319</v>
      </c>
      <c r="F939" s="32">
        <v>71107270202</v>
      </c>
      <c r="G939" s="32" t="s">
        <v>713</v>
      </c>
      <c r="H939" s="33">
        <v>49</v>
      </c>
      <c r="I939" s="34">
        <f t="shared" si="78"/>
        <v>1</v>
      </c>
      <c r="J939" s="35">
        <f>H939*I939</f>
        <v>49</v>
      </c>
    </row>
    <row r="940" spans="4:10" x14ac:dyDescent="0.2">
      <c r="D940" s="79"/>
      <c r="E940" s="115" t="s">
        <v>1331</v>
      </c>
      <c r="F940" s="37">
        <v>71107350202</v>
      </c>
      <c r="G940" s="37" t="s">
        <v>713</v>
      </c>
      <c r="H940" s="38">
        <v>86</v>
      </c>
      <c r="I940" s="39">
        <f t="shared" si="78"/>
        <v>1</v>
      </c>
      <c r="J940" s="40">
        <f t="shared" ref="J940:J943" si="83">H940*I940</f>
        <v>86</v>
      </c>
    </row>
    <row r="941" spans="4:10" x14ac:dyDescent="0.2">
      <c r="D941" s="79"/>
      <c r="E941" s="37" t="s">
        <v>1332</v>
      </c>
      <c r="F941" s="37">
        <v>71107280202</v>
      </c>
      <c r="G941" s="37" t="s">
        <v>713</v>
      </c>
      <c r="H941" s="38">
        <v>108</v>
      </c>
      <c r="I941" s="39">
        <f t="shared" si="78"/>
        <v>1</v>
      </c>
      <c r="J941" s="40">
        <f t="shared" si="83"/>
        <v>108</v>
      </c>
    </row>
    <row r="942" spans="4:10" x14ac:dyDescent="0.2">
      <c r="D942" s="79"/>
      <c r="E942" s="37" t="s">
        <v>29</v>
      </c>
      <c r="F942" s="37">
        <v>71107000202</v>
      </c>
      <c r="G942" s="37" t="s">
        <v>713</v>
      </c>
      <c r="H942" s="38">
        <v>112</v>
      </c>
      <c r="I942" s="39">
        <f t="shared" si="78"/>
        <v>1</v>
      </c>
      <c r="J942" s="40">
        <f t="shared" si="83"/>
        <v>112</v>
      </c>
    </row>
    <row r="943" spans="4:10" ht="12" thickBot="1" x14ac:dyDescent="0.25">
      <c r="D943" s="84"/>
      <c r="E943" s="47" t="s">
        <v>1333</v>
      </c>
      <c r="F943" s="47">
        <v>71110650202</v>
      </c>
      <c r="G943" s="47" t="s">
        <v>713</v>
      </c>
      <c r="H943" s="48">
        <v>123</v>
      </c>
      <c r="I943" s="49">
        <f t="shared" si="78"/>
        <v>1</v>
      </c>
      <c r="J943" s="50">
        <f t="shared" si="83"/>
        <v>123</v>
      </c>
    </row>
    <row r="944" spans="4:10" x14ac:dyDescent="0.2">
      <c r="D944" s="88" t="s">
        <v>749</v>
      </c>
      <c r="E944" s="116" t="s">
        <v>1319</v>
      </c>
      <c r="F944" s="52">
        <v>71107270102</v>
      </c>
      <c r="G944" s="52" t="s">
        <v>713</v>
      </c>
      <c r="H944" s="53">
        <v>49</v>
      </c>
      <c r="I944" s="54">
        <f t="shared" si="78"/>
        <v>1</v>
      </c>
      <c r="J944" s="55">
        <f>H944*I944</f>
        <v>49</v>
      </c>
    </row>
    <row r="945" spans="4:10" x14ac:dyDescent="0.2">
      <c r="D945" s="79"/>
      <c r="E945" s="115" t="s">
        <v>1331</v>
      </c>
      <c r="F945" s="37">
        <v>71107350102</v>
      </c>
      <c r="G945" s="37" t="s">
        <v>713</v>
      </c>
      <c r="H945" s="38">
        <v>86</v>
      </c>
      <c r="I945" s="39">
        <f t="shared" si="78"/>
        <v>1</v>
      </c>
      <c r="J945" s="40">
        <f t="shared" ref="J945:J1004" si="84">H945*I945</f>
        <v>86</v>
      </c>
    </row>
    <row r="946" spans="4:10" x14ac:dyDescent="0.2">
      <c r="D946" s="79"/>
      <c r="E946" s="37" t="s">
        <v>1332</v>
      </c>
      <c r="F946" s="37">
        <v>71107280102</v>
      </c>
      <c r="G946" s="37" t="s">
        <v>713</v>
      </c>
      <c r="H946" s="38">
        <v>108</v>
      </c>
      <c r="I946" s="39">
        <f t="shared" si="78"/>
        <v>1</v>
      </c>
      <c r="J946" s="40">
        <f t="shared" si="84"/>
        <v>108</v>
      </c>
    </row>
    <row r="947" spans="4:10" x14ac:dyDescent="0.2">
      <c r="D947" s="79"/>
      <c r="E947" s="37" t="s">
        <v>29</v>
      </c>
      <c r="F947" s="37">
        <v>71107000102</v>
      </c>
      <c r="G947" s="37" t="s">
        <v>713</v>
      </c>
      <c r="H947" s="38">
        <v>112</v>
      </c>
      <c r="I947" s="39">
        <f t="shared" ref="I947:I1010" si="85">$E$21</f>
        <v>1</v>
      </c>
      <c r="J947" s="40">
        <f t="shared" si="84"/>
        <v>112</v>
      </c>
    </row>
    <row r="948" spans="4:10" ht="12" thickBot="1" x14ac:dyDescent="0.25">
      <c r="D948" s="93"/>
      <c r="E948" s="42" t="s">
        <v>1333</v>
      </c>
      <c r="F948" s="42">
        <v>71110650102</v>
      </c>
      <c r="G948" s="42" t="s">
        <v>713</v>
      </c>
      <c r="H948" s="43">
        <v>123</v>
      </c>
      <c r="I948" s="44">
        <f t="shared" si="85"/>
        <v>1</v>
      </c>
      <c r="J948" s="45">
        <f t="shared" si="84"/>
        <v>123</v>
      </c>
    </row>
    <row r="949" spans="4:10" x14ac:dyDescent="0.2">
      <c r="D949" s="74" t="s">
        <v>755</v>
      </c>
      <c r="E949" s="114" t="s">
        <v>684</v>
      </c>
      <c r="F949" s="32" t="str">
        <f t="shared" ref="F949:F962" si="86">_xlfn.CONCAT("476",E949,"040")</f>
        <v>47608040</v>
      </c>
      <c r="G949" s="32" t="s">
        <v>713</v>
      </c>
      <c r="H949" s="33">
        <v>150</v>
      </c>
      <c r="I949" s="34">
        <f t="shared" si="85"/>
        <v>1</v>
      </c>
      <c r="J949" s="35">
        <f t="shared" si="84"/>
        <v>150</v>
      </c>
    </row>
    <row r="950" spans="4:10" x14ac:dyDescent="0.2">
      <c r="D950" s="79"/>
      <c r="E950" s="37">
        <v>10</v>
      </c>
      <c r="F950" s="37" t="str">
        <f t="shared" si="86"/>
        <v>47610040</v>
      </c>
      <c r="G950" s="37" t="s">
        <v>713</v>
      </c>
      <c r="H950" s="38">
        <v>157</v>
      </c>
      <c r="I950" s="39">
        <f t="shared" si="85"/>
        <v>1</v>
      </c>
      <c r="J950" s="40">
        <f t="shared" si="84"/>
        <v>157</v>
      </c>
    </row>
    <row r="951" spans="4:10" x14ac:dyDescent="0.2">
      <c r="D951" s="79"/>
      <c r="E951" s="37">
        <v>12</v>
      </c>
      <c r="F951" s="37" t="str">
        <f t="shared" si="86"/>
        <v>47612040</v>
      </c>
      <c r="G951" s="37" t="s">
        <v>713</v>
      </c>
      <c r="H951" s="38">
        <v>174</v>
      </c>
      <c r="I951" s="39">
        <f t="shared" si="85"/>
        <v>1</v>
      </c>
      <c r="J951" s="40">
        <f t="shared" si="84"/>
        <v>174</v>
      </c>
    </row>
    <row r="952" spans="4:10" x14ac:dyDescent="0.2">
      <c r="D952" s="79"/>
      <c r="E952" s="37">
        <v>14</v>
      </c>
      <c r="F952" s="37" t="str">
        <f t="shared" si="86"/>
        <v>47614040</v>
      </c>
      <c r="G952" s="37" t="s">
        <v>713</v>
      </c>
      <c r="H952" s="38">
        <v>187</v>
      </c>
      <c r="I952" s="39">
        <f t="shared" si="85"/>
        <v>1</v>
      </c>
      <c r="J952" s="40">
        <f t="shared" si="84"/>
        <v>187</v>
      </c>
    </row>
    <row r="953" spans="4:10" x14ac:dyDescent="0.2">
      <c r="D953" s="79"/>
      <c r="E953" s="37">
        <v>15</v>
      </c>
      <c r="F953" s="37" t="str">
        <f t="shared" si="86"/>
        <v>47615040</v>
      </c>
      <c r="G953" s="37" t="s">
        <v>713</v>
      </c>
      <c r="H953" s="38">
        <v>203</v>
      </c>
      <c r="I953" s="39">
        <f t="shared" si="85"/>
        <v>1</v>
      </c>
      <c r="J953" s="40">
        <f t="shared" si="84"/>
        <v>203</v>
      </c>
    </row>
    <row r="954" spans="4:10" x14ac:dyDescent="0.2">
      <c r="D954" s="79"/>
      <c r="E954" s="37">
        <v>16</v>
      </c>
      <c r="F954" s="37" t="str">
        <f t="shared" si="86"/>
        <v>47616040</v>
      </c>
      <c r="G954" s="37" t="s">
        <v>713</v>
      </c>
      <c r="H954" s="38">
        <v>218</v>
      </c>
      <c r="I954" s="39">
        <f t="shared" si="85"/>
        <v>1</v>
      </c>
      <c r="J954" s="40">
        <f t="shared" si="84"/>
        <v>218</v>
      </c>
    </row>
    <row r="955" spans="4:10" x14ac:dyDescent="0.2">
      <c r="D955" s="79"/>
      <c r="E955" s="37">
        <v>18</v>
      </c>
      <c r="F955" s="37" t="str">
        <f t="shared" si="86"/>
        <v>47618040</v>
      </c>
      <c r="G955" s="37" t="s">
        <v>713</v>
      </c>
      <c r="H955" s="38">
        <v>230</v>
      </c>
      <c r="I955" s="39">
        <f t="shared" si="85"/>
        <v>1</v>
      </c>
      <c r="J955" s="40">
        <f t="shared" si="84"/>
        <v>230</v>
      </c>
    </row>
    <row r="956" spans="4:10" x14ac:dyDescent="0.2">
      <c r="D956" s="79"/>
      <c r="E956" s="37">
        <v>20</v>
      </c>
      <c r="F956" s="37" t="str">
        <f t="shared" si="86"/>
        <v>47620040</v>
      </c>
      <c r="G956" s="37" t="s">
        <v>713</v>
      </c>
      <c r="H956" s="38">
        <v>271</v>
      </c>
      <c r="I956" s="39">
        <f t="shared" si="85"/>
        <v>1</v>
      </c>
      <c r="J956" s="40">
        <f t="shared" si="84"/>
        <v>271</v>
      </c>
    </row>
    <row r="957" spans="4:10" x14ac:dyDescent="0.2">
      <c r="D957" s="79"/>
      <c r="E957" s="37">
        <v>21</v>
      </c>
      <c r="F957" s="37" t="str">
        <f t="shared" si="86"/>
        <v>47621040</v>
      </c>
      <c r="G957" s="37" t="s">
        <v>713</v>
      </c>
      <c r="H957" s="38">
        <v>275</v>
      </c>
      <c r="I957" s="39">
        <f t="shared" si="85"/>
        <v>1</v>
      </c>
      <c r="J957" s="40">
        <f t="shared" si="84"/>
        <v>275</v>
      </c>
    </row>
    <row r="958" spans="4:10" x14ac:dyDescent="0.2">
      <c r="D958" s="79"/>
      <c r="E958" s="37">
        <v>24</v>
      </c>
      <c r="F958" s="37" t="str">
        <f t="shared" si="86"/>
        <v>47624040</v>
      </c>
      <c r="G958" s="37" t="s">
        <v>713</v>
      </c>
      <c r="H958" s="38">
        <v>291</v>
      </c>
      <c r="I958" s="39">
        <f t="shared" si="85"/>
        <v>1</v>
      </c>
      <c r="J958" s="40">
        <f t="shared" si="84"/>
        <v>291</v>
      </c>
    </row>
    <row r="959" spans="4:10" x14ac:dyDescent="0.2">
      <c r="D959" s="79"/>
      <c r="E959" s="37">
        <v>30</v>
      </c>
      <c r="F959" s="37" t="str">
        <f t="shared" si="86"/>
        <v>47630040</v>
      </c>
      <c r="G959" s="37" t="s">
        <v>713</v>
      </c>
      <c r="H959" s="38">
        <v>319</v>
      </c>
      <c r="I959" s="39">
        <f t="shared" si="85"/>
        <v>1</v>
      </c>
      <c r="J959" s="40">
        <f t="shared" si="84"/>
        <v>319</v>
      </c>
    </row>
    <row r="960" spans="4:10" x14ac:dyDescent="0.2">
      <c r="D960" s="79"/>
      <c r="E960" s="37">
        <v>36</v>
      </c>
      <c r="F960" s="37" t="str">
        <f t="shared" si="86"/>
        <v>47636040</v>
      </c>
      <c r="G960" s="37" t="s">
        <v>713</v>
      </c>
      <c r="H960" s="38">
        <v>354</v>
      </c>
      <c r="I960" s="39">
        <f t="shared" si="85"/>
        <v>1</v>
      </c>
      <c r="J960" s="40">
        <f t="shared" si="84"/>
        <v>354</v>
      </c>
    </row>
    <row r="961" spans="4:10" x14ac:dyDescent="0.2">
      <c r="D961" s="79"/>
      <c r="E961" s="37">
        <v>42</v>
      </c>
      <c r="F961" s="37" t="str">
        <f t="shared" si="86"/>
        <v>47642040</v>
      </c>
      <c r="G961" s="37" t="s">
        <v>713</v>
      </c>
      <c r="H961" s="38">
        <v>395</v>
      </c>
      <c r="I961" s="39">
        <f t="shared" si="85"/>
        <v>1</v>
      </c>
      <c r="J961" s="40">
        <f t="shared" si="84"/>
        <v>395</v>
      </c>
    </row>
    <row r="962" spans="4:10" ht="12" thickBot="1" x14ac:dyDescent="0.25">
      <c r="D962" s="84"/>
      <c r="E962" s="47">
        <v>48</v>
      </c>
      <c r="F962" s="47" t="str">
        <f t="shared" si="86"/>
        <v>47648040</v>
      </c>
      <c r="G962" s="47" t="s">
        <v>713</v>
      </c>
      <c r="H962" s="48">
        <v>423</v>
      </c>
      <c r="I962" s="49">
        <f t="shared" si="85"/>
        <v>1</v>
      </c>
      <c r="J962" s="50">
        <f t="shared" si="84"/>
        <v>423</v>
      </c>
    </row>
    <row r="963" spans="4:10" x14ac:dyDescent="0.2">
      <c r="D963" s="88" t="s">
        <v>756</v>
      </c>
      <c r="E963" s="116" t="s">
        <v>684</v>
      </c>
      <c r="F963" s="52" t="str">
        <f>_xlfn.CONCAT("476",E963,"041")</f>
        <v>47608041</v>
      </c>
      <c r="G963" s="52" t="s">
        <v>713</v>
      </c>
      <c r="H963" s="53">
        <v>147</v>
      </c>
      <c r="I963" s="54">
        <f t="shared" si="85"/>
        <v>1</v>
      </c>
      <c r="J963" s="55">
        <f t="shared" si="84"/>
        <v>147</v>
      </c>
    </row>
    <row r="964" spans="4:10" x14ac:dyDescent="0.2">
      <c r="D964" s="79"/>
      <c r="E964" s="37">
        <v>10</v>
      </c>
      <c r="F964" s="37" t="str">
        <f t="shared" ref="F964:F976" si="87">_xlfn.CONCAT("476",E964,"041")</f>
        <v>47610041</v>
      </c>
      <c r="G964" s="37" t="s">
        <v>713</v>
      </c>
      <c r="H964" s="38">
        <v>153</v>
      </c>
      <c r="I964" s="39">
        <f t="shared" si="85"/>
        <v>1</v>
      </c>
      <c r="J964" s="40">
        <f t="shared" si="84"/>
        <v>153</v>
      </c>
    </row>
    <row r="965" spans="4:10" x14ac:dyDescent="0.2">
      <c r="D965" s="79"/>
      <c r="E965" s="37">
        <v>12</v>
      </c>
      <c r="F965" s="37" t="str">
        <f t="shared" si="87"/>
        <v>47612041</v>
      </c>
      <c r="G965" s="37" t="s">
        <v>713</v>
      </c>
      <c r="H965" s="38">
        <v>171</v>
      </c>
      <c r="I965" s="39">
        <f t="shared" si="85"/>
        <v>1</v>
      </c>
      <c r="J965" s="40">
        <f t="shared" si="84"/>
        <v>171</v>
      </c>
    </row>
    <row r="966" spans="4:10" x14ac:dyDescent="0.2">
      <c r="D966" s="79"/>
      <c r="E966" s="37">
        <v>14</v>
      </c>
      <c r="F966" s="37" t="str">
        <f t="shared" si="87"/>
        <v>47614041</v>
      </c>
      <c r="G966" s="37" t="s">
        <v>713</v>
      </c>
      <c r="H966" s="38">
        <v>183</v>
      </c>
      <c r="I966" s="39">
        <f t="shared" si="85"/>
        <v>1</v>
      </c>
      <c r="J966" s="40">
        <f t="shared" si="84"/>
        <v>183</v>
      </c>
    </row>
    <row r="967" spans="4:10" x14ac:dyDescent="0.2">
      <c r="D967" s="79"/>
      <c r="E967" s="37">
        <v>15</v>
      </c>
      <c r="F967" s="37" t="str">
        <f t="shared" si="87"/>
        <v>47615041</v>
      </c>
      <c r="G967" s="37" t="s">
        <v>713</v>
      </c>
      <c r="H967" s="38">
        <v>198</v>
      </c>
      <c r="I967" s="39">
        <f t="shared" si="85"/>
        <v>1</v>
      </c>
      <c r="J967" s="40">
        <f t="shared" si="84"/>
        <v>198</v>
      </c>
    </row>
    <row r="968" spans="4:10" x14ac:dyDescent="0.2">
      <c r="D968" s="79"/>
      <c r="E968" s="37">
        <v>16</v>
      </c>
      <c r="F968" s="37" t="str">
        <f t="shared" si="87"/>
        <v>47616041</v>
      </c>
      <c r="G968" s="37" t="s">
        <v>713</v>
      </c>
      <c r="H968" s="38">
        <v>214</v>
      </c>
      <c r="I968" s="39">
        <f t="shared" si="85"/>
        <v>1</v>
      </c>
      <c r="J968" s="40">
        <f t="shared" si="84"/>
        <v>214</v>
      </c>
    </row>
    <row r="969" spans="4:10" x14ac:dyDescent="0.2">
      <c r="D969" s="79"/>
      <c r="E969" s="37">
        <v>18</v>
      </c>
      <c r="F969" s="37" t="str">
        <f t="shared" si="87"/>
        <v>47618041</v>
      </c>
      <c r="G969" s="37" t="s">
        <v>713</v>
      </c>
      <c r="H969" s="38">
        <v>226</v>
      </c>
      <c r="I969" s="39">
        <f t="shared" si="85"/>
        <v>1</v>
      </c>
      <c r="J969" s="40">
        <f t="shared" si="84"/>
        <v>226</v>
      </c>
    </row>
    <row r="970" spans="4:10" x14ac:dyDescent="0.2">
      <c r="D970" s="79"/>
      <c r="E970" s="37">
        <v>20</v>
      </c>
      <c r="F970" s="37" t="str">
        <f t="shared" si="87"/>
        <v>47620041</v>
      </c>
      <c r="G970" s="37" t="s">
        <v>713</v>
      </c>
      <c r="H970" s="38">
        <v>266</v>
      </c>
      <c r="I970" s="39">
        <f t="shared" si="85"/>
        <v>1</v>
      </c>
      <c r="J970" s="40">
        <f t="shared" si="84"/>
        <v>266</v>
      </c>
    </row>
    <row r="971" spans="4:10" x14ac:dyDescent="0.2">
      <c r="D971" s="79"/>
      <c r="E971" s="37">
        <v>21</v>
      </c>
      <c r="F971" s="37" t="str">
        <f t="shared" si="87"/>
        <v>47621041</v>
      </c>
      <c r="G971" s="37" t="s">
        <v>713</v>
      </c>
      <c r="H971" s="38">
        <v>270</v>
      </c>
      <c r="I971" s="39">
        <f t="shared" si="85"/>
        <v>1</v>
      </c>
      <c r="J971" s="40">
        <f t="shared" si="84"/>
        <v>270</v>
      </c>
    </row>
    <row r="972" spans="4:10" x14ac:dyDescent="0.2">
      <c r="D972" s="79"/>
      <c r="E972" s="37">
        <v>24</v>
      </c>
      <c r="F972" s="37" t="str">
        <f t="shared" si="87"/>
        <v>47624041</v>
      </c>
      <c r="G972" s="37" t="s">
        <v>713</v>
      </c>
      <c r="H972" s="38">
        <v>346</v>
      </c>
      <c r="I972" s="39">
        <f t="shared" si="85"/>
        <v>1</v>
      </c>
      <c r="J972" s="40">
        <f t="shared" si="84"/>
        <v>346</v>
      </c>
    </row>
    <row r="973" spans="4:10" x14ac:dyDescent="0.2">
      <c r="D973" s="79"/>
      <c r="E973" s="37">
        <v>30</v>
      </c>
      <c r="F973" s="37" t="str">
        <f t="shared" si="87"/>
        <v>47630041</v>
      </c>
      <c r="G973" s="37" t="s">
        <v>713</v>
      </c>
      <c r="H973" s="38">
        <v>314</v>
      </c>
      <c r="I973" s="39">
        <f t="shared" si="85"/>
        <v>1</v>
      </c>
      <c r="J973" s="40">
        <f t="shared" si="84"/>
        <v>314</v>
      </c>
    </row>
    <row r="974" spans="4:10" x14ac:dyDescent="0.2">
      <c r="D974" s="79"/>
      <c r="E974" s="37">
        <v>36</v>
      </c>
      <c r="F974" s="37" t="str">
        <f t="shared" si="87"/>
        <v>47636041</v>
      </c>
      <c r="G974" s="37" t="s">
        <v>713</v>
      </c>
      <c r="H974" s="38">
        <v>346</v>
      </c>
      <c r="I974" s="39">
        <f t="shared" si="85"/>
        <v>1</v>
      </c>
      <c r="J974" s="40">
        <f t="shared" si="84"/>
        <v>346</v>
      </c>
    </row>
    <row r="975" spans="4:10" x14ac:dyDescent="0.2">
      <c r="D975" s="79"/>
      <c r="E975" s="37">
        <v>42</v>
      </c>
      <c r="F975" s="37" t="str">
        <f t="shared" si="87"/>
        <v>47642041</v>
      </c>
      <c r="G975" s="37" t="s">
        <v>713</v>
      </c>
      <c r="H975" s="38">
        <v>387</v>
      </c>
      <c r="I975" s="39">
        <f t="shared" si="85"/>
        <v>1</v>
      </c>
      <c r="J975" s="40">
        <f t="shared" si="84"/>
        <v>387</v>
      </c>
    </row>
    <row r="976" spans="4:10" ht="12" thickBot="1" x14ac:dyDescent="0.25">
      <c r="D976" s="93"/>
      <c r="E976" s="42">
        <v>48</v>
      </c>
      <c r="F976" s="42" t="str">
        <f t="shared" si="87"/>
        <v>47648041</v>
      </c>
      <c r="G976" s="42" t="s">
        <v>713</v>
      </c>
      <c r="H976" s="43">
        <v>414</v>
      </c>
      <c r="I976" s="44">
        <f t="shared" si="85"/>
        <v>1</v>
      </c>
      <c r="J976" s="45">
        <f t="shared" si="84"/>
        <v>414</v>
      </c>
    </row>
    <row r="977" spans="4:10" x14ac:dyDescent="0.2">
      <c r="D977" s="74" t="s">
        <v>1334</v>
      </c>
      <c r="E977" s="114" t="s">
        <v>684</v>
      </c>
      <c r="F977" s="32" t="str">
        <f t="shared" ref="F977:F990" si="88">_xlfn.CONCAT("475",E977,"025")</f>
        <v>47508025</v>
      </c>
      <c r="G977" s="32" t="s">
        <v>713</v>
      </c>
      <c r="H977" s="33">
        <v>79</v>
      </c>
      <c r="I977" s="34">
        <f t="shared" si="85"/>
        <v>1</v>
      </c>
      <c r="J977" s="35">
        <f t="shared" si="84"/>
        <v>79</v>
      </c>
    </row>
    <row r="978" spans="4:10" x14ac:dyDescent="0.2">
      <c r="D978" s="79"/>
      <c r="E978" s="37">
        <v>10</v>
      </c>
      <c r="F978" s="37" t="str">
        <f t="shared" si="88"/>
        <v>47510025</v>
      </c>
      <c r="G978" s="37" t="s">
        <v>713</v>
      </c>
      <c r="H978" s="38">
        <v>79</v>
      </c>
      <c r="I978" s="39">
        <f t="shared" si="85"/>
        <v>1</v>
      </c>
      <c r="J978" s="40">
        <f t="shared" si="84"/>
        <v>79</v>
      </c>
    </row>
    <row r="979" spans="4:10" x14ac:dyDescent="0.2">
      <c r="D979" s="79"/>
      <c r="E979" s="37">
        <v>12</v>
      </c>
      <c r="F979" s="37" t="str">
        <f t="shared" si="88"/>
        <v>47512025</v>
      </c>
      <c r="G979" s="37" t="s">
        <v>713</v>
      </c>
      <c r="H979" s="38">
        <v>79</v>
      </c>
      <c r="I979" s="39">
        <f t="shared" si="85"/>
        <v>1</v>
      </c>
      <c r="J979" s="40">
        <f t="shared" si="84"/>
        <v>79</v>
      </c>
    </row>
    <row r="980" spans="4:10" x14ac:dyDescent="0.2">
      <c r="D980" s="79"/>
      <c r="E980" s="37">
        <v>14</v>
      </c>
      <c r="F980" s="37" t="str">
        <f t="shared" si="88"/>
        <v>47514025</v>
      </c>
      <c r="G980" s="37" t="s">
        <v>713</v>
      </c>
      <c r="H980" s="38">
        <v>79</v>
      </c>
      <c r="I980" s="39">
        <f t="shared" si="85"/>
        <v>1</v>
      </c>
      <c r="J980" s="40">
        <f t="shared" si="84"/>
        <v>79</v>
      </c>
    </row>
    <row r="981" spans="4:10" x14ac:dyDescent="0.2">
      <c r="D981" s="79"/>
      <c r="E981" s="37">
        <v>15</v>
      </c>
      <c r="F981" s="37" t="str">
        <f t="shared" si="88"/>
        <v>47515025</v>
      </c>
      <c r="G981" s="37" t="s">
        <v>713</v>
      </c>
      <c r="H981" s="38">
        <v>79</v>
      </c>
      <c r="I981" s="39">
        <f t="shared" si="85"/>
        <v>1</v>
      </c>
      <c r="J981" s="40">
        <f t="shared" si="84"/>
        <v>79</v>
      </c>
    </row>
    <row r="982" spans="4:10" x14ac:dyDescent="0.2">
      <c r="D982" s="79"/>
      <c r="E982" s="37">
        <v>16</v>
      </c>
      <c r="F982" s="37" t="str">
        <f t="shared" si="88"/>
        <v>47516025</v>
      </c>
      <c r="G982" s="37" t="s">
        <v>713</v>
      </c>
      <c r="H982" s="38">
        <v>79</v>
      </c>
      <c r="I982" s="39">
        <f t="shared" si="85"/>
        <v>1</v>
      </c>
      <c r="J982" s="40">
        <f t="shared" si="84"/>
        <v>79</v>
      </c>
    </row>
    <row r="983" spans="4:10" x14ac:dyDescent="0.2">
      <c r="D983" s="79"/>
      <c r="E983" s="37">
        <v>18</v>
      </c>
      <c r="F983" s="37" t="str">
        <f t="shared" si="88"/>
        <v>47518025</v>
      </c>
      <c r="G983" s="37" t="s">
        <v>713</v>
      </c>
      <c r="H983" s="38">
        <v>79</v>
      </c>
      <c r="I983" s="39">
        <f t="shared" si="85"/>
        <v>1</v>
      </c>
      <c r="J983" s="40">
        <f t="shared" si="84"/>
        <v>79</v>
      </c>
    </row>
    <row r="984" spans="4:10" x14ac:dyDescent="0.2">
      <c r="D984" s="79"/>
      <c r="E984" s="37">
        <v>20</v>
      </c>
      <c r="F984" s="37" t="str">
        <f t="shared" si="88"/>
        <v>47520025</v>
      </c>
      <c r="G984" s="37" t="s">
        <v>713</v>
      </c>
      <c r="H984" s="38">
        <v>79</v>
      </c>
      <c r="I984" s="39">
        <f t="shared" si="85"/>
        <v>1</v>
      </c>
      <c r="J984" s="40">
        <f t="shared" si="84"/>
        <v>79</v>
      </c>
    </row>
    <row r="985" spans="4:10" x14ac:dyDescent="0.2">
      <c r="D985" s="79"/>
      <c r="E985" s="37">
        <v>21</v>
      </c>
      <c r="F985" s="37" t="str">
        <f t="shared" si="88"/>
        <v>47521025</v>
      </c>
      <c r="G985" s="37" t="s">
        <v>713</v>
      </c>
      <c r="H985" s="38">
        <v>79</v>
      </c>
      <c r="I985" s="39">
        <f t="shared" si="85"/>
        <v>1</v>
      </c>
      <c r="J985" s="40">
        <f t="shared" si="84"/>
        <v>79</v>
      </c>
    </row>
    <row r="986" spans="4:10" x14ac:dyDescent="0.2">
      <c r="D986" s="79"/>
      <c r="E986" s="37">
        <v>24</v>
      </c>
      <c r="F986" s="37" t="str">
        <f t="shared" si="88"/>
        <v>47524025</v>
      </c>
      <c r="G986" s="37" t="s">
        <v>713</v>
      </c>
      <c r="H986" s="38">
        <v>79</v>
      </c>
      <c r="I986" s="39">
        <f t="shared" si="85"/>
        <v>1</v>
      </c>
      <c r="J986" s="40">
        <f t="shared" si="84"/>
        <v>79</v>
      </c>
    </row>
    <row r="987" spans="4:10" x14ac:dyDescent="0.2">
      <c r="D987" s="79"/>
      <c r="E987" s="37">
        <v>30</v>
      </c>
      <c r="F987" s="37" t="str">
        <f t="shared" si="88"/>
        <v>47530025</v>
      </c>
      <c r="G987" s="37" t="s">
        <v>713</v>
      </c>
      <c r="H987" s="38">
        <v>92</v>
      </c>
      <c r="I987" s="39">
        <f t="shared" si="85"/>
        <v>1</v>
      </c>
      <c r="J987" s="40">
        <f t="shared" si="84"/>
        <v>92</v>
      </c>
    </row>
    <row r="988" spans="4:10" x14ac:dyDescent="0.2">
      <c r="D988" s="79"/>
      <c r="E988" s="37">
        <v>36</v>
      </c>
      <c r="F988" s="37" t="str">
        <f t="shared" si="88"/>
        <v>47536025</v>
      </c>
      <c r="G988" s="37" t="s">
        <v>713</v>
      </c>
      <c r="H988" s="38">
        <v>92</v>
      </c>
      <c r="I988" s="39">
        <f t="shared" si="85"/>
        <v>1</v>
      </c>
      <c r="J988" s="40">
        <f t="shared" si="84"/>
        <v>92</v>
      </c>
    </row>
    <row r="989" spans="4:10" x14ac:dyDescent="0.2">
      <c r="D989" s="79"/>
      <c r="E989" s="37">
        <v>42</v>
      </c>
      <c r="F989" s="37" t="str">
        <f t="shared" si="88"/>
        <v>47542025</v>
      </c>
      <c r="G989" s="37" t="s">
        <v>713</v>
      </c>
      <c r="H989" s="38">
        <v>108</v>
      </c>
      <c r="I989" s="39">
        <f t="shared" si="85"/>
        <v>1</v>
      </c>
      <c r="J989" s="40">
        <f t="shared" si="84"/>
        <v>108</v>
      </c>
    </row>
    <row r="990" spans="4:10" ht="12" thickBot="1" x14ac:dyDescent="0.25">
      <c r="D990" s="84"/>
      <c r="E990" s="47">
        <v>48</v>
      </c>
      <c r="F990" s="47" t="str">
        <f t="shared" si="88"/>
        <v>47548025</v>
      </c>
      <c r="G990" s="47" t="s">
        <v>713</v>
      </c>
      <c r="H990" s="43">
        <v>108</v>
      </c>
      <c r="I990" s="49">
        <f t="shared" si="85"/>
        <v>1</v>
      </c>
      <c r="J990" s="50">
        <f t="shared" si="84"/>
        <v>108</v>
      </c>
    </row>
    <row r="991" spans="4:10" x14ac:dyDescent="0.2">
      <c r="D991" s="88" t="s">
        <v>1335</v>
      </c>
      <c r="E991" s="116" t="s">
        <v>684</v>
      </c>
      <c r="F991" s="52" t="str">
        <f t="shared" ref="F991:F1004" si="89">_xlfn.CONCAT("474",E991,"025")</f>
        <v>47408025</v>
      </c>
      <c r="G991" s="52" t="s">
        <v>713</v>
      </c>
      <c r="H991" s="33">
        <v>79</v>
      </c>
      <c r="I991" s="54">
        <f t="shared" si="85"/>
        <v>1</v>
      </c>
      <c r="J991" s="55">
        <f t="shared" si="84"/>
        <v>79</v>
      </c>
    </row>
    <row r="992" spans="4:10" x14ac:dyDescent="0.2">
      <c r="D992" s="79"/>
      <c r="E992" s="37">
        <v>10</v>
      </c>
      <c r="F992" s="37" t="str">
        <f t="shared" si="89"/>
        <v>47410025</v>
      </c>
      <c r="G992" s="37" t="s">
        <v>713</v>
      </c>
      <c r="H992" s="38">
        <v>79</v>
      </c>
      <c r="I992" s="39">
        <f t="shared" si="85"/>
        <v>1</v>
      </c>
      <c r="J992" s="40">
        <f t="shared" si="84"/>
        <v>79</v>
      </c>
    </row>
    <row r="993" spans="4:10" x14ac:dyDescent="0.2">
      <c r="D993" s="79"/>
      <c r="E993" s="37">
        <v>12</v>
      </c>
      <c r="F993" s="37" t="str">
        <f t="shared" si="89"/>
        <v>47412025</v>
      </c>
      <c r="G993" s="37" t="s">
        <v>713</v>
      </c>
      <c r="H993" s="38">
        <v>79</v>
      </c>
      <c r="I993" s="39">
        <f t="shared" si="85"/>
        <v>1</v>
      </c>
      <c r="J993" s="40">
        <f t="shared" si="84"/>
        <v>79</v>
      </c>
    </row>
    <row r="994" spans="4:10" x14ac:dyDescent="0.2">
      <c r="D994" s="79"/>
      <c r="E994" s="37">
        <v>14</v>
      </c>
      <c r="F994" s="37" t="str">
        <f t="shared" si="89"/>
        <v>47414025</v>
      </c>
      <c r="G994" s="37" t="s">
        <v>713</v>
      </c>
      <c r="H994" s="38">
        <v>79</v>
      </c>
      <c r="I994" s="39">
        <f t="shared" si="85"/>
        <v>1</v>
      </c>
      <c r="J994" s="40">
        <f t="shared" si="84"/>
        <v>79</v>
      </c>
    </row>
    <row r="995" spans="4:10" x14ac:dyDescent="0.2">
      <c r="D995" s="79"/>
      <c r="E995" s="37">
        <v>15</v>
      </c>
      <c r="F995" s="37" t="str">
        <f t="shared" si="89"/>
        <v>47415025</v>
      </c>
      <c r="G995" s="37" t="s">
        <v>713</v>
      </c>
      <c r="H995" s="38">
        <v>79</v>
      </c>
      <c r="I995" s="39">
        <f t="shared" si="85"/>
        <v>1</v>
      </c>
      <c r="J995" s="40">
        <f t="shared" si="84"/>
        <v>79</v>
      </c>
    </row>
    <row r="996" spans="4:10" x14ac:dyDescent="0.2">
      <c r="D996" s="79"/>
      <c r="E996" s="37">
        <v>16</v>
      </c>
      <c r="F996" s="37" t="str">
        <f t="shared" si="89"/>
        <v>47416025</v>
      </c>
      <c r="G996" s="37" t="s">
        <v>713</v>
      </c>
      <c r="H996" s="38">
        <v>79</v>
      </c>
      <c r="I996" s="39">
        <f t="shared" si="85"/>
        <v>1</v>
      </c>
      <c r="J996" s="40">
        <f t="shared" si="84"/>
        <v>79</v>
      </c>
    </row>
    <row r="997" spans="4:10" x14ac:dyDescent="0.2">
      <c r="D997" s="79"/>
      <c r="E997" s="37">
        <v>18</v>
      </c>
      <c r="F997" s="37" t="str">
        <f t="shared" si="89"/>
        <v>47418025</v>
      </c>
      <c r="G997" s="37" t="s">
        <v>713</v>
      </c>
      <c r="H997" s="38">
        <v>79</v>
      </c>
      <c r="I997" s="39">
        <f t="shared" si="85"/>
        <v>1</v>
      </c>
      <c r="J997" s="40">
        <f t="shared" si="84"/>
        <v>79</v>
      </c>
    </row>
    <row r="998" spans="4:10" x14ac:dyDescent="0.2">
      <c r="D998" s="79"/>
      <c r="E998" s="37">
        <v>20</v>
      </c>
      <c r="F998" s="37" t="str">
        <f t="shared" si="89"/>
        <v>47420025</v>
      </c>
      <c r="G998" s="37" t="s">
        <v>713</v>
      </c>
      <c r="H998" s="38">
        <v>79</v>
      </c>
      <c r="I998" s="39">
        <f t="shared" si="85"/>
        <v>1</v>
      </c>
      <c r="J998" s="40">
        <f t="shared" si="84"/>
        <v>79</v>
      </c>
    </row>
    <row r="999" spans="4:10" x14ac:dyDescent="0.2">
      <c r="D999" s="79"/>
      <c r="E999" s="37">
        <v>21</v>
      </c>
      <c r="F999" s="37" t="str">
        <f t="shared" si="89"/>
        <v>47421025</v>
      </c>
      <c r="G999" s="37" t="s">
        <v>713</v>
      </c>
      <c r="H999" s="38">
        <v>79</v>
      </c>
      <c r="I999" s="39">
        <f t="shared" si="85"/>
        <v>1</v>
      </c>
      <c r="J999" s="40">
        <f t="shared" si="84"/>
        <v>79</v>
      </c>
    </row>
    <row r="1000" spans="4:10" x14ac:dyDescent="0.2">
      <c r="D1000" s="79"/>
      <c r="E1000" s="37">
        <v>24</v>
      </c>
      <c r="F1000" s="37" t="str">
        <f t="shared" si="89"/>
        <v>47424025</v>
      </c>
      <c r="G1000" s="37" t="s">
        <v>713</v>
      </c>
      <c r="H1000" s="38">
        <v>79</v>
      </c>
      <c r="I1000" s="39">
        <f t="shared" si="85"/>
        <v>1</v>
      </c>
      <c r="J1000" s="40">
        <f t="shared" si="84"/>
        <v>79</v>
      </c>
    </row>
    <row r="1001" spans="4:10" x14ac:dyDescent="0.2">
      <c r="D1001" s="79"/>
      <c r="E1001" s="37">
        <v>30</v>
      </c>
      <c r="F1001" s="37" t="str">
        <f t="shared" si="89"/>
        <v>47430025</v>
      </c>
      <c r="G1001" s="37" t="s">
        <v>713</v>
      </c>
      <c r="H1001" s="38">
        <v>92</v>
      </c>
      <c r="I1001" s="39">
        <f t="shared" si="85"/>
        <v>1</v>
      </c>
      <c r="J1001" s="40">
        <f t="shared" si="84"/>
        <v>92</v>
      </c>
    </row>
    <row r="1002" spans="4:10" x14ac:dyDescent="0.2">
      <c r="D1002" s="79"/>
      <c r="E1002" s="37">
        <v>36</v>
      </c>
      <c r="F1002" s="37" t="str">
        <f t="shared" si="89"/>
        <v>47436025</v>
      </c>
      <c r="G1002" s="37" t="s">
        <v>713</v>
      </c>
      <c r="H1002" s="38">
        <v>92</v>
      </c>
      <c r="I1002" s="39">
        <f t="shared" si="85"/>
        <v>1</v>
      </c>
      <c r="J1002" s="40">
        <f t="shared" si="84"/>
        <v>92</v>
      </c>
    </row>
    <row r="1003" spans="4:10" x14ac:dyDescent="0.2">
      <c r="D1003" s="79"/>
      <c r="E1003" s="37">
        <v>42</v>
      </c>
      <c r="F1003" s="37" t="str">
        <f t="shared" si="89"/>
        <v>47442025</v>
      </c>
      <c r="G1003" s="37" t="s">
        <v>713</v>
      </c>
      <c r="H1003" s="38">
        <v>108</v>
      </c>
      <c r="I1003" s="39">
        <f t="shared" si="85"/>
        <v>1</v>
      </c>
      <c r="J1003" s="40">
        <f t="shared" si="84"/>
        <v>108</v>
      </c>
    </row>
    <row r="1004" spans="4:10" ht="12" thickBot="1" x14ac:dyDescent="0.25">
      <c r="D1004" s="93"/>
      <c r="E1004" s="42">
        <v>48</v>
      </c>
      <c r="F1004" s="42" t="str">
        <f t="shared" si="89"/>
        <v>47448025</v>
      </c>
      <c r="G1004" s="42" t="s">
        <v>713</v>
      </c>
      <c r="H1004" s="43">
        <v>108</v>
      </c>
      <c r="I1004" s="44">
        <f t="shared" si="85"/>
        <v>1</v>
      </c>
      <c r="J1004" s="45">
        <f t="shared" si="84"/>
        <v>108</v>
      </c>
    </row>
    <row r="1005" spans="4:10" x14ac:dyDescent="0.2">
      <c r="D1005" s="74" t="s">
        <v>759</v>
      </c>
      <c r="E1005" s="114" t="s">
        <v>1319</v>
      </c>
      <c r="F1005" s="32">
        <v>48000005</v>
      </c>
      <c r="G1005" s="32" t="s">
        <v>713</v>
      </c>
      <c r="H1005" s="33">
        <v>21</v>
      </c>
      <c r="I1005" s="34">
        <f t="shared" si="85"/>
        <v>1</v>
      </c>
      <c r="J1005" s="35">
        <f>H1005*I1005</f>
        <v>21</v>
      </c>
    </row>
    <row r="1006" spans="4:10" x14ac:dyDescent="0.2">
      <c r="D1006" s="79"/>
      <c r="E1006" s="37" t="s">
        <v>697</v>
      </c>
      <c r="F1006" s="37">
        <v>48000015</v>
      </c>
      <c r="G1006" s="37" t="s">
        <v>713</v>
      </c>
      <c r="H1006" s="38">
        <v>33</v>
      </c>
      <c r="I1006" s="39">
        <f t="shared" si="85"/>
        <v>1</v>
      </c>
      <c r="J1006" s="40">
        <f t="shared" ref="J1006:J1008" si="90">H1006*I1006</f>
        <v>33</v>
      </c>
    </row>
    <row r="1007" spans="4:10" x14ac:dyDescent="0.2">
      <c r="D1007" s="79"/>
      <c r="E1007" s="37" t="s">
        <v>692</v>
      </c>
      <c r="F1007" s="37">
        <v>48000020</v>
      </c>
      <c r="G1007" s="37" t="s">
        <v>713</v>
      </c>
      <c r="H1007" s="38">
        <v>83</v>
      </c>
      <c r="I1007" s="39">
        <f t="shared" si="85"/>
        <v>1</v>
      </c>
      <c r="J1007" s="40">
        <f t="shared" si="90"/>
        <v>83</v>
      </c>
    </row>
    <row r="1008" spans="4:10" ht="12" thickBot="1" x14ac:dyDescent="0.25">
      <c r="D1008" s="84"/>
      <c r="E1008" s="47" t="s">
        <v>693</v>
      </c>
      <c r="F1008" s="47">
        <v>48000026</v>
      </c>
      <c r="G1008" s="47" t="s">
        <v>713</v>
      </c>
      <c r="H1008" s="48">
        <v>121</v>
      </c>
      <c r="I1008" s="49">
        <f t="shared" si="85"/>
        <v>1</v>
      </c>
      <c r="J1008" s="50">
        <f t="shared" si="90"/>
        <v>121</v>
      </c>
    </row>
    <row r="1009" spans="4:10" x14ac:dyDescent="0.2">
      <c r="D1009" s="88" t="s">
        <v>761</v>
      </c>
      <c r="E1009" s="116" t="s">
        <v>1319</v>
      </c>
      <c r="F1009" s="52">
        <v>2042</v>
      </c>
      <c r="G1009" s="52" t="s">
        <v>713</v>
      </c>
      <c r="H1009" s="53">
        <v>9</v>
      </c>
      <c r="I1009" s="54">
        <f t="shared" si="85"/>
        <v>1</v>
      </c>
      <c r="J1009" s="55">
        <f>H1009*I1009</f>
        <v>9</v>
      </c>
    </row>
    <row r="1010" spans="4:10" x14ac:dyDescent="0.2">
      <c r="D1010" s="79"/>
      <c r="E1010" s="37" t="s">
        <v>697</v>
      </c>
      <c r="F1010" s="37">
        <v>2049</v>
      </c>
      <c r="G1010" s="37" t="s">
        <v>713</v>
      </c>
      <c r="H1010" s="38">
        <v>9</v>
      </c>
      <c r="I1010" s="39">
        <f t="shared" si="85"/>
        <v>1</v>
      </c>
      <c r="J1010" s="40">
        <f t="shared" ref="J1010:J1011" si="91">H1010*I1010</f>
        <v>9</v>
      </c>
    </row>
    <row r="1011" spans="4:10" ht="12" thickBot="1" x14ac:dyDescent="0.25">
      <c r="D1011" s="93"/>
      <c r="E1011" s="42" t="s">
        <v>752</v>
      </c>
      <c r="F1011" s="42">
        <v>2390</v>
      </c>
      <c r="G1011" s="42" t="s">
        <v>713</v>
      </c>
      <c r="H1011" s="43">
        <v>11</v>
      </c>
      <c r="I1011" s="44">
        <f t="shared" ref="I1011:I1049" si="92">$E$21</f>
        <v>1</v>
      </c>
      <c r="J1011" s="45">
        <f t="shared" si="91"/>
        <v>11</v>
      </c>
    </row>
    <row r="1012" spans="4:10" x14ac:dyDescent="0.2">
      <c r="D1012" s="74" t="s">
        <v>762</v>
      </c>
      <c r="E1012" s="114" t="s">
        <v>1319</v>
      </c>
      <c r="F1012" s="32">
        <v>4840523111</v>
      </c>
      <c r="G1012" s="32" t="s">
        <v>713</v>
      </c>
      <c r="H1012" s="33">
        <v>84</v>
      </c>
      <c r="I1012" s="34">
        <f t="shared" si="92"/>
        <v>1</v>
      </c>
      <c r="J1012" s="35">
        <f>H1012*I1012</f>
        <v>84</v>
      </c>
    </row>
    <row r="1013" spans="4:10" ht="12" thickBot="1" x14ac:dyDescent="0.25">
      <c r="D1013" s="84"/>
      <c r="E1013" s="47" t="s">
        <v>697</v>
      </c>
      <c r="F1013" s="47">
        <v>4841543111</v>
      </c>
      <c r="G1013" s="47" t="s">
        <v>713</v>
      </c>
      <c r="H1013" s="48">
        <v>373</v>
      </c>
      <c r="I1013" s="49">
        <f t="shared" si="92"/>
        <v>1</v>
      </c>
      <c r="J1013" s="50">
        <f t="shared" ref="J1013" si="93">H1013*I1013</f>
        <v>373</v>
      </c>
    </row>
    <row r="1014" spans="4:10" x14ac:dyDescent="0.2">
      <c r="D1014" s="88" t="s">
        <v>765</v>
      </c>
      <c r="E1014" s="116" t="s">
        <v>1319</v>
      </c>
      <c r="F1014" s="52">
        <v>484052312</v>
      </c>
      <c r="G1014" s="52" t="s">
        <v>713</v>
      </c>
      <c r="H1014" s="53">
        <v>84</v>
      </c>
      <c r="I1014" s="54">
        <f t="shared" si="92"/>
        <v>1</v>
      </c>
      <c r="J1014" s="55">
        <f>H1014*I1014</f>
        <v>84</v>
      </c>
    </row>
    <row r="1015" spans="4:10" x14ac:dyDescent="0.2">
      <c r="D1015" s="79"/>
      <c r="E1015" s="37" t="s">
        <v>697</v>
      </c>
      <c r="F1015" s="37">
        <v>484154312</v>
      </c>
      <c r="G1015" s="37" t="s">
        <v>713</v>
      </c>
      <c r="H1015" s="38">
        <v>373</v>
      </c>
      <c r="I1015" s="39">
        <f t="shared" si="92"/>
        <v>1</v>
      </c>
      <c r="J1015" s="40">
        <f t="shared" ref="J1015:J1016" si="94">H1015*I1015</f>
        <v>373</v>
      </c>
    </row>
    <row r="1016" spans="4:10" ht="12" thickBot="1" x14ac:dyDescent="0.25">
      <c r="D1016" s="93"/>
      <c r="E1016" s="42" t="s">
        <v>752</v>
      </c>
      <c r="F1016" s="42">
        <v>4842054161</v>
      </c>
      <c r="G1016" s="42" t="s">
        <v>713</v>
      </c>
      <c r="H1016" s="43">
        <v>658</v>
      </c>
      <c r="I1016" s="44">
        <f t="shared" si="92"/>
        <v>1</v>
      </c>
      <c r="J1016" s="45">
        <f t="shared" si="94"/>
        <v>658</v>
      </c>
    </row>
    <row r="1017" spans="4:10" x14ac:dyDescent="0.2">
      <c r="D1017" s="74" t="s">
        <v>766</v>
      </c>
      <c r="E1017" s="114" t="s">
        <v>1319</v>
      </c>
      <c r="F1017" s="32">
        <v>484052313</v>
      </c>
      <c r="G1017" s="32" t="s">
        <v>713</v>
      </c>
      <c r="H1017" s="33">
        <v>84</v>
      </c>
      <c r="I1017" s="34">
        <f t="shared" si="92"/>
        <v>1</v>
      </c>
      <c r="J1017" s="35">
        <f>H1017*I1017</f>
        <v>84</v>
      </c>
    </row>
    <row r="1018" spans="4:10" x14ac:dyDescent="0.2">
      <c r="D1018" s="79"/>
      <c r="E1018" s="37" t="s">
        <v>697</v>
      </c>
      <c r="F1018" s="37">
        <v>484154313</v>
      </c>
      <c r="G1018" s="37" t="s">
        <v>713</v>
      </c>
      <c r="H1018" s="38">
        <v>373</v>
      </c>
      <c r="I1018" s="39">
        <f t="shared" si="92"/>
        <v>1</v>
      </c>
      <c r="J1018" s="40">
        <f t="shared" ref="J1018:J1019" si="95">H1018*I1018</f>
        <v>373</v>
      </c>
    </row>
    <row r="1019" spans="4:10" ht="12" thickBot="1" x14ac:dyDescent="0.25">
      <c r="D1019" s="84"/>
      <c r="E1019" s="47" t="s">
        <v>752</v>
      </c>
      <c r="F1019" s="47">
        <v>4842054151</v>
      </c>
      <c r="G1019" s="47" t="s">
        <v>713</v>
      </c>
      <c r="H1019" s="48">
        <v>658</v>
      </c>
      <c r="I1019" s="49">
        <f t="shared" si="92"/>
        <v>1</v>
      </c>
      <c r="J1019" s="50">
        <f t="shared" si="95"/>
        <v>658</v>
      </c>
    </row>
    <row r="1020" spans="4:10" x14ac:dyDescent="0.2">
      <c r="D1020" s="88" t="s">
        <v>767</v>
      </c>
      <c r="E1020" s="116" t="s">
        <v>1319</v>
      </c>
      <c r="F1020" s="52">
        <v>49512131</v>
      </c>
      <c r="G1020" s="52" t="s">
        <v>713</v>
      </c>
      <c r="H1020" s="53">
        <v>104</v>
      </c>
      <c r="I1020" s="54">
        <f t="shared" si="92"/>
        <v>1</v>
      </c>
      <c r="J1020" s="55">
        <f>H1020*I1020</f>
        <v>104</v>
      </c>
    </row>
    <row r="1021" spans="4:10" x14ac:dyDescent="0.2">
      <c r="D1021" s="79"/>
      <c r="E1021" s="37" t="s">
        <v>697</v>
      </c>
      <c r="F1021" s="37">
        <v>49515181</v>
      </c>
      <c r="G1021" s="37" t="s">
        <v>713</v>
      </c>
      <c r="H1021" s="38">
        <v>124</v>
      </c>
      <c r="I1021" s="39">
        <f t="shared" si="92"/>
        <v>1</v>
      </c>
      <c r="J1021" s="40">
        <f t="shared" ref="J1021:J1023" si="96">H1021*I1021</f>
        <v>124</v>
      </c>
    </row>
    <row r="1022" spans="4:10" x14ac:dyDescent="0.2">
      <c r="D1022" s="79"/>
      <c r="E1022" s="37" t="s">
        <v>692</v>
      </c>
      <c r="F1022" s="37">
        <v>49518250</v>
      </c>
      <c r="G1022" s="37" t="s">
        <v>713</v>
      </c>
      <c r="H1022" s="38">
        <v>204</v>
      </c>
      <c r="I1022" s="39">
        <f t="shared" si="92"/>
        <v>1</v>
      </c>
      <c r="J1022" s="40">
        <f t="shared" si="96"/>
        <v>204</v>
      </c>
    </row>
    <row r="1023" spans="4:10" ht="12" thickBot="1" x14ac:dyDescent="0.25">
      <c r="D1023" s="93"/>
      <c r="E1023" s="42" t="s">
        <v>693</v>
      </c>
      <c r="F1023" s="42">
        <v>49524243</v>
      </c>
      <c r="G1023" s="42" t="s">
        <v>713</v>
      </c>
      <c r="H1023" s="43">
        <v>219</v>
      </c>
      <c r="I1023" s="44">
        <f t="shared" si="92"/>
        <v>1</v>
      </c>
      <c r="J1023" s="45">
        <f t="shared" si="96"/>
        <v>219</v>
      </c>
    </row>
    <row r="1024" spans="4:10" x14ac:dyDescent="0.2">
      <c r="D1024" s="74" t="s">
        <v>769</v>
      </c>
      <c r="E1024" s="114" t="s">
        <v>750</v>
      </c>
      <c r="F1024" s="32">
        <v>7600503528</v>
      </c>
      <c r="G1024" s="32" t="s">
        <v>713</v>
      </c>
      <c r="H1024" s="33">
        <v>25</v>
      </c>
      <c r="I1024" s="34">
        <f t="shared" si="92"/>
        <v>1</v>
      </c>
      <c r="J1024" s="35">
        <f>H1024*I1024</f>
        <v>25</v>
      </c>
    </row>
    <row r="1025" spans="4:10" x14ac:dyDescent="0.2">
      <c r="D1025" s="79"/>
      <c r="E1025" s="37" t="s">
        <v>751</v>
      </c>
      <c r="F1025" s="37">
        <v>80001001</v>
      </c>
      <c r="G1025" s="37" t="s">
        <v>713</v>
      </c>
      <c r="H1025" s="38">
        <v>25</v>
      </c>
      <c r="I1025" s="39">
        <f t="shared" si="92"/>
        <v>1</v>
      </c>
      <c r="J1025" s="40">
        <f t="shared" ref="J1025:J1028" si="97">H1025*I1025</f>
        <v>25</v>
      </c>
    </row>
    <row r="1026" spans="4:10" x14ac:dyDescent="0.2">
      <c r="D1026" s="79"/>
      <c r="E1026" s="37" t="s">
        <v>26</v>
      </c>
      <c r="F1026" s="37">
        <v>80001002</v>
      </c>
      <c r="G1026" s="37" t="s">
        <v>713</v>
      </c>
      <c r="H1026" s="38">
        <v>25</v>
      </c>
      <c r="I1026" s="39">
        <f t="shared" si="92"/>
        <v>1</v>
      </c>
      <c r="J1026" s="40">
        <f t="shared" si="97"/>
        <v>25</v>
      </c>
    </row>
    <row r="1027" spans="4:10" x14ac:dyDescent="0.2">
      <c r="D1027" s="79"/>
      <c r="E1027" s="37" t="s">
        <v>29</v>
      </c>
      <c r="F1027" s="37">
        <v>2069</v>
      </c>
      <c r="G1027" s="37" t="s">
        <v>713</v>
      </c>
      <c r="H1027" s="38">
        <v>25</v>
      </c>
      <c r="I1027" s="39">
        <f t="shared" si="92"/>
        <v>1</v>
      </c>
      <c r="J1027" s="40">
        <f t="shared" si="97"/>
        <v>25</v>
      </c>
    </row>
    <row r="1028" spans="4:10" ht="12" thickBot="1" x14ac:dyDescent="0.25">
      <c r="D1028" s="84"/>
      <c r="E1028" s="47" t="s">
        <v>770</v>
      </c>
      <c r="F1028" s="47">
        <v>2011</v>
      </c>
      <c r="G1028" s="47" t="s">
        <v>713</v>
      </c>
      <c r="H1028" s="48">
        <v>29</v>
      </c>
      <c r="I1028" s="49">
        <f t="shared" si="92"/>
        <v>1</v>
      </c>
      <c r="J1028" s="50">
        <f t="shared" si="97"/>
        <v>29</v>
      </c>
    </row>
    <row r="1029" spans="4:10" x14ac:dyDescent="0.2">
      <c r="D1029" s="88" t="s">
        <v>1336</v>
      </c>
      <c r="E1029" s="116" t="s">
        <v>1322</v>
      </c>
      <c r="F1029" s="52">
        <v>1176</v>
      </c>
      <c r="G1029" s="52" t="s">
        <v>713</v>
      </c>
      <c r="H1029" s="53">
        <v>22</v>
      </c>
      <c r="I1029" s="54">
        <f t="shared" si="92"/>
        <v>1</v>
      </c>
      <c r="J1029" s="55">
        <f>H1029*I1029</f>
        <v>22</v>
      </c>
    </row>
    <row r="1030" spans="4:10" x14ac:dyDescent="0.2">
      <c r="D1030" s="79"/>
      <c r="E1030" s="37" t="s">
        <v>1323</v>
      </c>
      <c r="F1030" s="37">
        <v>2370</v>
      </c>
      <c r="G1030" s="37" t="s">
        <v>713</v>
      </c>
      <c r="H1030" s="38">
        <v>22</v>
      </c>
      <c r="I1030" s="39">
        <f t="shared" si="92"/>
        <v>1</v>
      </c>
      <c r="J1030" s="40">
        <f t="shared" ref="J1030:J1033" si="98">H1030*I1030</f>
        <v>22</v>
      </c>
    </row>
    <row r="1031" spans="4:10" x14ac:dyDescent="0.2">
      <c r="D1031" s="79"/>
      <c r="E1031" s="37" t="s">
        <v>26</v>
      </c>
      <c r="F1031" s="37">
        <v>1853</v>
      </c>
      <c r="G1031" s="37" t="s">
        <v>713</v>
      </c>
      <c r="H1031" s="38">
        <v>22</v>
      </c>
      <c r="I1031" s="39">
        <f t="shared" si="92"/>
        <v>1</v>
      </c>
      <c r="J1031" s="40">
        <f t="shared" si="98"/>
        <v>22</v>
      </c>
    </row>
    <row r="1032" spans="4:10" x14ac:dyDescent="0.2">
      <c r="D1032" s="79"/>
      <c r="E1032" s="37" t="s">
        <v>29</v>
      </c>
      <c r="F1032" s="37">
        <v>2074</v>
      </c>
      <c r="G1032" s="37" t="s">
        <v>713</v>
      </c>
      <c r="H1032" s="38">
        <v>22</v>
      </c>
      <c r="I1032" s="39">
        <f t="shared" si="92"/>
        <v>1</v>
      </c>
      <c r="J1032" s="40">
        <f t="shared" si="98"/>
        <v>22</v>
      </c>
    </row>
    <row r="1033" spans="4:10" ht="12" thickBot="1" x14ac:dyDescent="0.25">
      <c r="D1033" s="93"/>
      <c r="E1033" s="42" t="s">
        <v>693</v>
      </c>
      <c r="F1033" s="42">
        <v>2075</v>
      </c>
      <c r="G1033" s="42" t="s">
        <v>713</v>
      </c>
      <c r="H1033" s="43">
        <v>28</v>
      </c>
      <c r="I1033" s="44">
        <f t="shared" si="92"/>
        <v>1</v>
      </c>
      <c r="J1033" s="45">
        <f t="shared" si="98"/>
        <v>28</v>
      </c>
    </row>
    <row r="1034" spans="4:10" x14ac:dyDescent="0.2">
      <c r="D1034" s="74" t="s">
        <v>1337</v>
      </c>
      <c r="E1034" s="114" t="s">
        <v>1338</v>
      </c>
      <c r="F1034" s="32">
        <v>1176</v>
      </c>
      <c r="G1034" s="32" t="s">
        <v>713</v>
      </c>
      <c r="H1034" s="33">
        <v>9</v>
      </c>
      <c r="I1034" s="34">
        <f t="shared" si="92"/>
        <v>1</v>
      </c>
      <c r="J1034" s="35">
        <f>H1034*I1034</f>
        <v>9</v>
      </c>
    </row>
    <row r="1035" spans="4:10" x14ac:dyDescent="0.2">
      <c r="D1035" s="79"/>
      <c r="E1035" s="37" t="s">
        <v>346</v>
      </c>
      <c r="F1035" s="37">
        <v>2370</v>
      </c>
      <c r="G1035" s="37" t="s">
        <v>713</v>
      </c>
      <c r="H1035" s="38">
        <v>22</v>
      </c>
      <c r="I1035" s="39">
        <f t="shared" si="92"/>
        <v>1</v>
      </c>
      <c r="J1035" s="40">
        <f t="shared" ref="J1035:J1038" si="99">H1035*I1035</f>
        <v>22</v>
      </c>
    </row>
    <row r="1036" spans="4:10" x14ac:dyDescent="0.2">
      <c r="D1036" s="79"/>
      <c r="E1036" s="37" t="s">
        <v>697</v>
      </c>
      <c r="F1036" s="37">
        <v>1853</v>
      </c>
      <c r="G1036" s="37" t="s">
        <v>713</v>
      </c>
      <c r="H1036" s="38">
        <v>22</v>
      </c>
      <c r="I1036" s="39">
        <f t="shared" si="92"/>
        <v>1</v>
      </c>
      <c r="J1036" s="40">
        <f t="shared" si="99"/>
        <v>22</v>
      </c>
    </row>
    <row r="1037" spans="4:10" x14ac:dyDescent="0.2">
      <c r="D1037" s="79"/>
      <c r="E1037" s="37" t="s">
        <v>441</v>
      </c>
      <c r="F1037" s="37">
        <v>2074</v>
      </c>
      <c r="G1037" s="37" t="s">
        <v>713</v>
      </c>
      <c r="H1037" s="38">
        <v>22</v>
      </c>
      <c r="I1037" s="39">
        <f t="shared" si="92"/>
        <v>1</v>
      </c>
      <c r="J1037" s="40">
        <f t="shared" si="99"/>
        <v>22</v>
      </c>
    </row>
    <row r="1038" spans="4:10" ht="12" thickBot="1" x14ac:dyDescent="0.25">
      <c r="D1038" s="84"/>
      <c r="E1038" s="47" t="s">
        <v>1339</v>
      </c>
      <c r="F1038" s="47">
        <v>2075</v>
      </c>
      <c r="G1038" s="47" t="s">
        <v>713</v>
      </c>
      <c r="H1038" s="48">
        <v>25</v>
      </c>
      <c r="I1038" s="49">
        <f t="shared" si="92"/>
        <v>1</v>
      </c>
      <c r="J1038" s="50">
        <f t="shared" si="99"/>
        <v>25</v>
      </c>
    </row>
    <row r="1039" spans="4:10" x14ac:dyDescent="0.2">
      <c r="D1039" s="88" t="s">
        <v>1340</v>
      </c>
      <c r="E1039" s="116" t="s">
        <v>1319</v>
      </c>
      <c r="F1039" s="52">
        <v>1176</v>
      </c>
      <c r="G1039" s="52" t="s">
        <v>713</v>
      </c>
      <c r="H1039" s="53">
        <v>22</v>
      </c>
      <c r="I1039" s="54">
        <f t="shared" si="92"/>
        <v>1</v>
      </c>
      <c r="J1039" s="55">
        <f>H1039*I1039</f>
        <v>22</v>
      </c>
    </row>
    <row r="1040" spans="4:10" x14ac:dyDescent="0.2">
      <c r="D1040" s="79"/>
      <c r="E1040" s="37" t="s">
        <v>1341</v>
      </c>
      <c r="F1040" s="37">
        <v>2054</v>
      </c>
      <c r="G1040" s="37" t="s">
        <v>713</v>
      </c>
      <c r="H1040" s="38">
        <v>22</v>
      </c>
      <c r="I1040" s="39">
        <f t="shared" si="92"/>
        <v>1</v>
      </c>
      <c r="J1040" s="40">
        <f t="shared" ref="J1040:J1042" si="100">H1040*I1040</f>
        <v>22</v>
      </c>
    </row>
    <row r="1041" spans="4:10" x14ac:dyDescent="0.2">
      <c r="D1041" s="79"/>
      <c r="E1041" s="37" t="s">
        <v>26</v>
      </c>
      <c r="F1041" s="37">
        <v>2069</v>
      </c>
      <c r="G1041" s="37" t="s">
        <v>713</v>
      </c>
      <c r="H1041" s="38">
        <v>25</v>
      </c>
      <c r="I1041" s="39">
        <f t="shared" si="92"/>
        <v>1</v>
      </c>
      <c r="J1041" s="40">
        <f t="shared" si="100"/>
        <v>25</v>
      </c>
    </row>
    <row r="1042" spans="4:10" ht="12" thickBot="1" x14ac:dyDescent="0.25">
      <c r="D1042" s="93"/>
      <c r="E1042" s="42" t="s">
        <v>1339</v>
      </c>
      <c r="F1042" s="42">
        <v>2011</v>
      </c>
      <c r="G1042" s="42" t="s">
        <v>713</v>
      </c>
      <c r="H1042" s="43">
        <v>29</v>
      </c>
      <c r="I1042" s="44">
        <f t="shared" si="92"/>
        <v>1</v>
      </c>
      <c r="J1042" s="45">
        <f t="shared" si="100"/>
        <v>29</v>
      </c>
    </row>
    <row r="1043" spans="4:10" x14ac:dyDescent="0.2">
      <c r="D1043" s="74" t="s">
        <v>1342</v>
      </c>
      <c r="E1043" s="114" t="s">
        <v>1319</v>
      </c>
      <c r="F1043" s="32">
        <v>2041</v>
      </c>
      <c r="G1043" s="32" t="s">
        <v>713</v>
      </c>
      <c r="H1043" s="33">
        <v>9</v>
      </c>
      <c r="I1043" s="34">
        <f t="shared" si="92"/>
        <v>1</v>
      </c>
      <c r="J1043" s="35">
        <f>H1043*I1043</f>
        <v>9</v>
      </c>
    </row>
    <row r="1044" spans="4:10" x14ac:dyDescent="0.2">
      <c r="D1044" s="79"/>
      <c r="E1044" s="37" t="s">
        <v>1343</v>
      </c>
      <c r="F1044" s="37">
        <v>2049</v>
      </c>
      <c r="G1044" s="37" t="s">
        <v>713</v>
      </c>
      <c r="H1044" s="38">
        <v>9</v>
      </c>
      <c r="I1044" s="39">
        <f t="shared" si="92"/>
        <v>1</v>
      </c>
      <c r="J1044" s="40">
        <f t="shared" ref="J1044:J1045" si="101">H1044*I1044</f>
        <v>9</v>
      </c>
    </row>
    <row r="1045" spans="4:10" ht="12" thickBot="1" x14ac:dyDescent="0.25">
      <c r="D1045" s="84"/>
      <c r="E1045" s="47" t="s">
        <v>693</v>
      </c>
      <c r="F1045" s="47">
        <v>2063</v>
      </c>
      <c r="G1045" s="47" t="s">
        <v>713</v>
      </c>
      <c r="H1045" s="48">
        <v>11</v>
      </c>
      <c r="I1045" s="49">
        <f t="shared" si="92"/>
        <v>1</v>
      </c>
      <c r="J1045" s="50">
        <f t="shared" si="101"/>
        <v>11</v>
      </c>
    </row>
    <row r="1046" spans="4:10" x14ac:dyDescent="0.2">
      <c r="D1046" s="74" t="s">
        <v>773</v>
      </c>
      <c r="E1046" s="114" t="s">
        <v>1319</v>
      </c>
      <c r="F1046" s="32">
        <v>71024591</v>
      </c>
      <c r="G1046" s="32" t="s">
        <v>713</v>
      </c>
      <c r="H1046" s="33">
        <v>8</v>
      </c>
      <c r="I1046" s="34">
        <f t="shared" si="92"/>
        <v>1</v>
      </c>
      <c r="J1046" s="35">
        <f>H1046*I1046</f>
        <v>8</v>
      </c>
    </row>
    <row r="1047" spans="4:10" x14ac:dyDescent="0.2">
      <c r="D1047" s="79"/>
      <c r="E1047" s="37" t="s">
        <v>1341</v>
      </c>
      <c r="F1047" s="37">
        <v>71024593</v>
      </c>
      <c r="G1047" s="37" t="s">
        <v>713</v>
      </c>
      <c r="H1047" s="38">
        <v>8</v>
      </c>
      <c r="I1047" s="39">
        <f t="shared" si="92"/>
        <v>1</v>
      </c>
      <c r="J1047" s="40">
        <f t="shared" ref="J1047:J1049" si="102">H1047*I1047</f>
        <v>8</v>
      </c>
    </row>
    <row r="1048" spans="4:10" x14ac:dyDescent="0.2">
      <c r="D1048" s="79"/>
      <c r="E1048" s="37" t="s">
        <v>692</v>
      </c>
      <c r="F1048" s="37">
        <v>71024594</v>
      </c>
      <c r="G1048" s="37" t="s">
        <v>713</v>
      </c>
      <c r="H1048" s="38">
        <v>8</v>
      </c>
      <c r="I1048" s="39">
        <f t="shared" si="92"/>
        <v>1</v>
      </c>
      <c r="J1048" s="40">
        <f t="shared" si="102"/>
        <v>8</v>
      </c>
    </row>
    <row r="1049" spans="4:10" ht="12" thickBot="1" x14ac:dyDescent="0.25">
      <c r="D1049" s="84"/>
      <c r="E1049" s="47" t="s">
        <v>693</v>
      </c>
      <c r="F1049" s="47">
        <v>84501037</v>
      </c>
      <c r="G1049" s="47" t="s">
        <v>713</v>
      </c>
      <c r="H1049" s="48">
        <v>184</v>
      </c>
      <c r="I1049" s="49">
        <f t="shared" si="92"/>
        <v>1</v>
      </c>
      <c r="J1049" s="50">
        <f t="shared" si="102"/>
        <v>184</v>
      </c>
    </row>
  </sheetData>
  <mergeCells count="133">
    <mergeCell ref="D1046:D1049"/>
    <mergeCell ref="D1020:D1023"/>
    <mergeCell ref="D1024:D1028"/>
    <mergeCell ref="D1029:D1033"/>
    <mergeCell ref="D1034:D1038"/>
    <mergeCell ref="D1039:D1042"/>
    <mergeCell ref="D1043:D1045"/>
    <mergeCell ref="D991:D1004"/>
    <mergeCell ref="D1005:D1008"/>
    <mergeCell ref="D1009:D1011"/>
    <mergeCell ref="D1012:D1013"/>
    <mergeCell ref="D1014:D1016"/>
    <mergeCell ref="D1017:D1019"/>
    <mergeCell ref="D925:D938"/>
    <mergeCell ref="D939:D943"/>
    <mergeCell ref="D944:D948"/>
    <mergeCell ref="D949:D962"/>
    <mergeCell ref="D963:D976"/>
    <mergeCell ref="D977:D990"/>
    <mergeCell ref="D871:D873"/>
    <mergeCell ref="D875:D877"/>
    <mergeCell ref="B880:J880"/>
    <mergeCell ref="D883:D896"/>
    <mergeCell ref="D897:D910"/>
    <mergeCell ref="D911:D924"/>
    <mergeCell ref="B849:J849"/>
    <mergeCell ref="D853:D855"/>
    <mergeCell ref="D856:D858"/>
    <mergeCell ref="D859:D861"/>
    <mergeCell ref="D862:D864"/>
    <mergeCell ref="D868:D870"/>
    <mergeCell ref="B821:B825"/>
    <mergeCell ref="B826:B830"/>
    <mergeCell ref="B831:B834"/>
    <mergeCell ref="B835:B838"/>
    <mergeCell ref="B839:B842"/>
    <mergeCell ref="B843:B846"/>
    <mergeCell ref="B769:B778"/>
    <mergeCell ref="B779:B788"/>
    <mergeCell ref="B789:B797"/>
    <mergeCell ref="B798:B806"/>
    <mergeCell ref="B807:B813"/>
    <mergeCell ref="B814:B820"/>
    <mergeCell ref="B703:B714"/>
    <mergeCell ref="B715:B726"/>
    <mergeCell ref="B727:B737"/>
    <mergeCell ref="B738:B748"/>
    <mergeCell ref="B749:B758"/>
    <mergeCell ref="B759:B768"/>
    <mergeCell ref="B629:B641"/>
    <mergeCell ref="B642:B654"/>
    <mergeCell ref="B655:B666"/>
    <mergeCell ref="B667:B678"/>
    <mergeCell ref="B679:B690"/>
    <mergeCell ref="B691:B702"/>
    <mergeCell ref="D568:D570"/>
    <mergeCell ref="B574:J574"/>
    <mergeCell ref="B577:B589"/>
    <mergeCell ref="B590:B602"/>
    <mergeCell ref="B603:B615"/>
    <mergeCell ref="B616:B628"/>
    <mergeCell ref="D544:D546"/>
    <mergeCell ref="D547:D550"/>
    <mergeCell ref="D551:D554"/>
    <mergeCell ref="D555:D560"/>
    <mergeCell ref="D561:D565"/>
    <mergeCell ref="D566:D567"/>
    <mergeCell ref="D464:D481"/>
    <mergeCell ref="D482:D499"/>
    <mergeCell ref="D500:D517"/>
    <mergeCell ref="D518:D535"/>
    <mergeCell ref="D536:D540"/>
    <mergeCell ref="D541:D543"/>
    <mergeCell ref="B397:J397"/>
    <mergeCell ref="D400:D417"/>
    <mergeCell ref="D418:D435"/>
    <mergeCell ref="D436:D453"/>
    <mergeCell ref="D454:D458"/>
    <mergeCell ref="D459:D463"/>
    <mergeCell ref="D355:D370"/>
    <mergeCell ref="D372:D375"/>
    <mergeCell ref="D376:D380"/>
    <mergeCell ref="D381:D384"/>
    <mergeCell ref="D385:D387"/>
    <mergeCell ref="D390:D394"/>
    <mergeCell ref="B332:B333"/>
    <mergeCell ref="B334:B335"/>
    <mergeCell ref="B336:B337"/>
    <mergeCell ref="B342:J342"/>
    <mergeCell ref="D345:D348"/>
    <mergeCell ref="D349:D354"/>
    <mergeCell ref="B308:B313"/>
    <mergeCell ref="B314:B317"/>
    <mergeCell ref="B318:B321"/>
    <mergeCell ref="B322:B325"/>
    <mergeCell ref="B326:B329"/>
    <mergeCell ref="B330:B331"/>
    <mergeCell ref="B256:B265"/>
    <mergeCell ref="B266:B275"/>
    <mergeCell ref="B276:B285"/>
    <mergeCell ref="B286:B293"/>
    <mergeCell ref="B294:B301"/>
    <mergeCell ref="B302:B307"/>
    <mergeCell ref="B190:B201"/>
    <mergeCell ref="B202:B212"/>
    <mergeCell ref="B213:B223"/>
    <mergeCell ref="B224:B234"/>
    <mergeCell ref="B235:B245"/>
    <mergeCell ref="B246:B255"/>
    <mergeCell ref="B117:B129"/>
    <mergeCell ref="B130:B141"/>
    <mergeCell ref="B142:B153"/>
    <mergeCell ref="B154:B165"/>
    <mergeCell ref="B166:B177"/>
    <mergeCell ref="B178:B189"/>
    <mergeCell ref="B39:B51"/>
    <mergeCell ref="B52:B64"/>
    <mergeCell ref="B65:B77"/>
    <mergeCell ref="B78:B90"/>
    <mergeCell ref="B91:B103"/>
    <mergeCell ref="B104:B116"/>
    <mergeCell ref="I19:J19"/>
    <mergeCell ref="I20:J20"/>
    <mergeCell ref="B21:D21"/>
    <mergeCell ref="I21:J21"/>
    <mergeCell ref="B23:J23"/>
    <mergeCell ref="B26:B38"/>
    <mergeCell ref="B11:J12"/>
    <mergeCell ref="B13:J13"/>
    <mergeCell ref="I15:J15"/>
    <mergeCell ref="I16:J16"/>
    <mergeCell ref="I17:J17"/>
    <mergeCell ref="I18:J18"/>
  </mergeCells>
  <hyperlinks>
    <hyperlink ref="I16" location="'Cast Canal Gates'!B23" display="C10" xr:uid="{2CEC49FD-D5AB-444C-A947-8A823AE4F370}"/>
    <hyperlink ref="I17" location="'Cast Canal Gates'!B342" display="C10 Adders" xr:uid="{C1A137B9-429E-4287-8A5F-A0DDD5F525D7}"/>
    <hyperlink ref="I18" location="'Cast Canal Gates'!B397" display="C10 Parts" xr:uid="{A318E68C-66F0-4CD4-8A95-1D6463530903}"/>
    <hyperlink ref="I19" location="'Cast Canal Gates'!B574" display="C20 Gates" xr:uid="{C409F00E-0683-4C69-B38D-ED2E04EF155F}"/>
    <hyperlink ref="I20" location="'Cast Canal Gates'!B849" display="C20 Adders" xr:uid="{E5A31BB7-1025-4DD0-A138-9AAC3E24454B}"/>
    <hyperlink ref="I21" location="'Cast Canal Gates'!B880" display="C20 Parts" xr:uid="{8FE3D4CA-AF48-43F5-BEB6-9A60FA5DDDD4}"/>
  </hyperlink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Cast Canal Gates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 Trail</dc:creator>
  <cp:lastModifiedBy>Sam Trail</cp:lastModifiedBy>
  <dcterms:created xsi:type="dcterms:W3CDTF">2025-02-21T22:56:10Z</dcterms:created>
  <dcterms:modified xsi:type="dcterms:W3CDTF">2025-02-21T22:56:32Z</dcterms:modified>
</cp:coreProperties>
</file>